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Petunjuk" sheetId="1" state="visible" r:id="rId1"/>
    <sheet name="Kas Harian" sheetId="2" state="visible" r:id="rId2"/>
    <sheet name="Laba Rugi" sheetId="3" state="visible" r:id="rId3"/>
    <sheet name="Arus Kas" sheetId="4" state="visible" r:id="rId4"/>
    <sheet name="Kategor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 #,##0;[Red]-&quot;Rp&quot; #,##0;&quot;Rp&quot; 0"/>
    <numFmt numFmtId="165" formatCode="dd/mm/yyyy"/>
    <numFmt numFmtId="166" formatCode="mmmm yyyy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i val="1"/>
      <color rgb="00595959"/>
    </font>
  </fonts>
  <fills count="5">
    <fill>
      <patternFill/>
    </fill>
    <fill>
      <patternFill patternType="gray125"/>
    </fill>
    <fill>
      <patternFill patternType="solid">
        <fgColor rgb="00764BE5"/>
      </patternFill>
    </fill>
    <fill>
      <patternFill patternType="solid">
        <fgColor rgb="00FFF4CC"/>
      </patternFill>
    </fill>
    <fill>
      <patternFill patternType="solid">
        <fgColor rgb="00F1E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4" fontId="0" fillId="3" borderId="0" pivotButton="0" quotePrefix="0" xfId="0"/>
    <xf numFmtId="0" fontId="3" fillId="2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6" fontId="0" fillId="3" borderId="0" pivotButton="0" quotePrefix="0" xfId="0"/>
    <xf numFmtId="164" fontId="2" fillId="4" borderId="0" pivotButton="0" quotePrefix="0" xfId="0"/>
    <xf numFmtId="9" fontId="0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Template Laporan Keuangan UMKM dari Budgetku</t>
        </is>
      </c>
    </row>
    <row r="3">
      <c r="A3" s="2" t="inlineStr">
        <is>
          <t>Cara pakai</t>
        </is>
      </c>
    </row>
    <row r="4">
      <c r="A4" s="3" t="inlineStr">
        <is>
          <t>1. Di sheet Kas Harian, isi saldo kas saat mulai mencatat, lalu catat setiap uang masuk dan uang keluar usaha, urut tanggal. Pilih kategorinya dari daftar.</t>
        </is>
      </c>
    </row>
    <row r="5">
      <c r="A5" s="3" t="inlineStr">
        <is>
          <t>2. Sheet Laba Rugi dan Arus Kas terisi sendiri dari Kas Harian. Sel yang tidak berwarna kuning berisi rumus; tidak perlu diketik.</t>
        </is>
      </c>
    </row>
    <row r="6">
      <c r="A6" s="3" t="inlineStr">
        <is>
          <t>3. Sel Bulan di Laba Rugi dan Arus Kas otomatis menunjukkan bulan ini. Untuk melihat bulan lain, ketik tanggal di bulan itu, misalnya 1/9/2026.</t>
        </is>
      </c>
    </row>
    <row r="7">
      <c r="A7" s="3" t="inlineStr">
        <is>
          <t>4. Baris bertanda (contoh) di Kas Harian boleh dihapus sebelum mulai mencatat. Saldo awal Rp 2.000.000 juga hanya contoh.</t>
        </is>
      </c>
    </row>
    <row r="8">
      <c r="A8" s="3" t="inlineStr">
        <is>
          <t>5. Kolom Saldo berisi rumus untuk 500 baris transaksi. Butuh lebih? Salin baris terakhir ke bawah agar rumusnya ikut.</t>
        </is>
      </c>
    </row>
    <row r="9">
      <c r="A9" s="3" t="n"/>
    </row>
    <row r="10">
      <c r="A10" s="2" t="inlineStr">
        <is>
          <t>Isi laporan</t>
        </is>
      </c>
    </row>
    <row r="11">
      <c r="A11" s="3" t="inlineStr">
        <is>
          <t>- Kas Harian: buku kas usaha. Kolom Saldo menunjukkan sisa kas setelah setiap transaksi.</t>
        </is>
      </c>
    </row>
    <row r="12">
      <c r="A12" s="3" t="inlineStr">
        <is>
          <t>- Laba Rugi: pendapatan dikurangi bahan dan biaya usaha di bulan itu. Hasilnya untung atau rugi usaha.</t>
        </is>
      </c>
    </row>
    <row r="13">
      <c r="A13" s="3" t="inlineStr">
        <is>
          <t>- Arus Kas: dari mana uang kas datang dan ke mana perginya, dari saldo awal bulan sampai saldo akhir bulan.</t>
        </is>
      </c>
    </row>
    <row r="14">
      <c r="A14" s="3" t="inlineStr">
        <is>
          <t>- Laporan ini berbasis kas: dihitung dari uang yang benar-benar masuk dan keluar, bukan dari tagihan yang belum dibayar. Pajak belum dihitung.</t>
        </is>
      </c>
    </row>
    <row r="15">
      <c r="A15" s="3" t="n"/>
    </row>
    <row r="16">
      <c r="A16" s="2" t="inlineStr">
        <is>
          <t>Kategori</t>
        </is>
      </c>
    </row>
    <row r="17">
      <c r="A17" s="3" t="inlineStr">
        <is>
          <t>- Daftar kategori ada di sheet Kategori. Nama boleh diganti, dan baris kosong di bawahnya untuk kategori tambahan. Pilih kelompoknya agar masuk ke laporan yang tepat.</t>
        </is>
      </c>
    </row>
    <row r="18">
      <c r="A18" s="3" t="inlineStr">
        <is>
          <t>- Pengambilan pemilik (uang usaha untuk keperluan pribadi) dan pembelian alat usaha tidak dihitung sebagai biaya di Laba Rugi, tetapi tetap mengurangi kas di Arus Kas.</t>
        </is>
      </c>
    </row>
    <row r="19">
      <c r="A19" s="3" t="inlineStr">
        <is>
          <t>- Arus Kas menampilkan baris "Kas yang kategorinya tidak ada di daftar". Kalau angkanya bukan Rp 0, ada transaksi yang kategorinya salah ketik atau kosong.</t>
        </is>
      </c>
    </row>
    <row r="20">
      <c r="A20" s="3" t="n"/>
    </row>
    <row r="21">
      <c r="A21" s="2" t="inlineStr">
        <is>
          <t>Membuka di Google Sheets</t>
        </is>
      </c>
    </row>
    <row r="22">
      <c r="A22" s="3" t="inlineStr">
        <is>
          <t>- Buka Google Sheets, buat spreadsheet kosong, lalu pilih File &gt; Impor &gt; Upload, pilih file ini, dan pilih Mengganti spreadsheet.</t>
        </is>
      </c>
    </row>
    <row r="23">
      <c r="A23" s="3" t="n"/>
    </row>
    <row r="24">
      <c r="A24" s="3" t="inlineStr">
        <is>
          <t>Dibuat oleh Budgetku (budgetku.com). Budgetku mencatat pemasukan dan pengeluaran usaha dan menyusun laporan arus kas serta laba-rugi secara otomatis.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5"/>
  <sheetViews>
    <sheetView tabSelected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8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Kas Harian</t>
        </is>
      </c>
    </row>
    <row r="2">
      <c r="A2" s="4" t="inlineStr">
        <is>
          <t>Catat semua uang masuk dan keluar usaha, urut tanggal. Kategori dipilih dari daftar di sheet Kategori.</t>
        </is>
      </c>
    </row>
    <row r="3">
      <c r="A3" s="5" t="inlineStr">
        <is>
          <t>Saldo kas saat mulai mencatat</t>
        </is>
      </c>
      <c r="C3" s="6" t="n">
        <v>2000000</v>
      </c>
    </row>
    <row r="5">
      <c r="A5" s="7" t="inlineStr">
        <is>
          <t>Tanggal</t>
        </is>
      </c>
      <c r="B5" s="7" t="inlineStr">
        <is>
          <t>Keterangan</t>
        </is>
      </c>
      <c r="C5" s="7" t="inlineStr">
        <is>
          <t>Kategori</t>
        </is>
      </c>
      <c r="D5" s="7" t="inlineStr">
        <is>
          <t>Uang masuk</t>
        </is>
      </c>
      <c r="E5" s="7" t="inlineStr">
        <is>
          <t>Uang keluar</t>
        </is>
      </c>
      <c r="F5" s="7" t="inlineStr">
        <is>
          <t>Saldo</t>
        </is>
      </c>
    </row>
    <row r="6">
      <c r="A6" s="8">
        <f>DATE(YEAR(TODAY()),MONTH(TODAY()),1)+0</f>
        <v/>
      </c>
      <c r="B6" t="inlineStr">
        <is>
          <t>(contoh) Beli bahan: beras, ayam, sayur</t>
        </is>
      </c>
      <c r="C6" t="inlineStr">
        <is>
          <t>Bahan &amp; barang dagangan</t>
        </is>
      </c>
      <c r="D6" s="9" t="n"/>
      <c r="E6" s="9" t="n">
        <v>850000</v>
      </c>
      <c r="F6" s="9">
        <f>IF(AND(D6="",E6=""),"",$C$3+SUM(D$6:D6)-SUM(E$6:E6))</f>
        <v/>
      </c>
    </row>
    <row r="7">
      <c r="A7" s="8">
        <f>DATE(YEAR(TODAY()),MONTH(TODAY()),1)+0</f>
        <v/>
      </c>
      <c r="B7" t="inlineStr">
        <is>
          <t>(contoh) Penjualan nasi kotak 30 porsi</t>
        </is>
      </c>
      <c r="C7" t="inlineStr">
        <is>
          <t>Penjualan</t>
        </is>
      </c>
      <c r="D7" s="9" t="n">
        <v>1050000</v>
      </c>
      <c r="E7" s="9" t="n"/>
      <c r="F7" s="9">
        <f>IF(AND(D7="",E7=""),"",$C$3+SUM(D$6:D7)-SUM(E$6:E7))</f>
        <v/>
      </c>
    </row>
    <row r="8">
      <c r="A8" s="8">
        <f>DATE(YEAR(TODAY()),MONTH(TODAY()),1)+1</f>
        <v/>
      </c>
      <c r="B8" t="inlineStr">
        <is>
          <t>(contoh) Ongkos kirim pesanan</t>
        </is>
      </c>
      <c r="C8" t="inlineStr">
        <is>
          <t>Transportasi &amp; pengiriman</t>
        </is>
      </c>
      <c r="D8" s="9" t="n"/>
      <c r="E8" s="9" t="n">
        <v>60000</v>
      </c>
      <c r="F8" s="9">
        <f>IF(AND(D8="",E8=""),"",$C$3+SUM(D$6:D8)-SUM(E$6:E8))</f>
        <v/>
      </c>
    </row>
    <row r="9">
      <c r="A9" s="8">
        <f>DATE(YEAR(TODAY()),MONTH(TODAY()),1)+2</f>
        <v/>
      </c>
      <c r="B9" t="inlineStr">
        <is>
          <t>(contoh) Penjualan harian</t>
        </is>
      </c>
      <c r="C9" t="inlineStr">
        <is>
          <t>Penjualan</t>
        </is>
      </c>
      <c r="D9" s="9" t="n">
        <v>640000</v>
      </c>
      <c r="E9" s="9" t="n"/>
      <c r="F9" s="9">
        <f>IF(AND(D9="",E9=""),"",$C$3+SUM(D$6:D9)-SUM(E$6:E9))</f>
        <v/>
      </c>
    </row>
    <row r="10">
      <c r="A10" s="8">
        <f>DATE(YEAR(TODAY()),MONTH(TODAY()),1)+4</f>
        <v/>
      </c>
      <c r="B10" t="inlineStr">
        <is>
          <t>(contoh) Bayar sewa kios bulan ini</t>
        </is>
      </c>
      <c r="C10" t="inlineStr">
        <is>
          <t>Sewa tempat</t>
        </is>
      </c>
      <c r="D10" s="9" t="n"/>
      <c r="E10" s="9" t="n">
        <v>750000</v>
      </c>
      <c r="F10" s="9">
        <f>IF(AND(D10="",E10=""),"",$C$3+SUM(D$6:D10)-SUM(E$6:E10))</f>
        <v/>
      </c>
    </row>
    <row r="11">
      <c r="A11" s="8">
        <f>DATE(YEAR(TODAY()),MONTH(TODAY()),1)+6</f>
        <v/>
      </c>
      <c r="B11" t="inlineStr">
        <is>
          <t>(contoh) Upah karyawan paruh waktu</t>
        </is>
      </c>
      <c r="C11" t="inlineStr">
        <is>
          <t>Gaji &amp; upah</t>
        </is>
      </c>
      <c r="D11" s="9" t="n"/>
      <c r="E11" s="9" t="n">
        <v>600000</v>
      </c>
      <c r="F11" s="9">
        <f>IF(AND(D11="",E11=""),"",$C$3+SUM(D$6:D11)-SUM(E$6:E11))</f>
        <v/>
      </c>
    </row>
    <row r="12">
      <c r="A12" s="8">
        <f>DATE(YEAR(TODAY()),MONTH(TODAY()),1)+7</f>
        <v/>
      </c>
      <c r="B12" t="inlineStr">
        <is>
          <t>(contoh) Token listrik kios</t>
        </is>
      </c>
      <c r="C12" t="inlineStr">
        <is>
          <t>Listrik, air &amp; internet</t>
        </is>
      </c>
      <c r="D12" s="9" t="n"/>
      <c r="E12" s="9" t="n">
        <v>150000</v>
      </c>
      <c r="F12" s="9">
        <f>IF(AND(D12="",E12=""),"",$C$3+SUM(D$6:D12)-SUM(E$6:E12))</f>
        <v/>
      </c>
    </row>
    <row r="13">
      <c r="A13" s="8">
        <f>DATE(YEAR(TODAY()),MONTH(TODAY()),1)+9</f>
        <v/>
      </c>
      <c r="B13" t="inlineStr">
        <is>
          <t>(contoh) Penjualan harian</t>
        </is>
      </c>
      <c r="C13" t="inlineStr">
        <is>
          <t>Penjualan</t>
        </is>
      </c>
      <c r="D13" s="9" t="n">
        <v>980000</v>
      </c>
      <c r="E13" s="9" t="n"/>
      <c r="F13" s="9">
        <f>IF(AND(D13="",E13=""),"",$C$3+SUM(D$6:D13)-SUM(E$6:E13))</f>
        <v/>
      </c>
    </row>
    <row r="14">
      <c r="A14" s="8">
        <f>DATE(YEAR(TODAY()),MONTH(TODAY()),1)+10</f>
        <v/>
      </c>
      <c r="B14" t="inlineStr">
        <is>
          <t>(contoh) Beli etalase bekas</t>
        </is>
      </c>
      <c r="C14" t="inlineStr">
        <is>
          <t>Pembelian alat usaha</t>
        </is>
      </c>
      <c r="D14" s="9" t="n"/>
      <c r="E14" s="9" t="n">
        <v>500000</v>
      </c>
      <c r="F14" s="9">
        <f>IF(AND(D14="",E14=""),"",$C$3+SUM(D$6:D14)-SUM(E$6:E14))</f>
        <v/>
      </c>
    </row>
    <row r="15">
      <c r="A15" s="8">
        <f>DATE(YEAR(TODAY()),MONTH(TODAY()),1)+12</f>
        <v/>
      </c>
      <c r="B15" t="inlineStr">
        <is>
          <t>(contoh) Ambil uang untuk keperluan rumah</t>
        </is>
      </c>
      <c r="C15" t="inlineStr">
        <is>
          <t>Pengambilan pemilik</t>
        </is>
      </c>
      <c r="D15" s="9" t="n"/>
      <c r="E15" s="9" t="n">
        <v>300000</v>
      </c>
      <c r="F15" s="9">
        <f>IF(AND(D15="",E15=""),"",$C$3+SUM(D$6:D15)-SUM(E$6:E15))</f>
        <v/>
      </c>
    </row>
    <row r="16">
      <c r="A16" s="8" t="n"/>
      <c r="D16" s="9" t="n"/>
      <c r="E16" s="9" t="n"/>
      <c r="F16" s="9">
        <f>IF(AND(D16="",E16=""),"",$C$3+SUM(D$6:D16)-SUM(E$6:E16))</f>
        <v/>
      </c>
    </row>
    <row r="17">
      <c r="A17" s="8" t="n"/>
      <c r="D17" s="9" t="n"/>
      <c r="E17" s="9" t="n"/>
      <c r="F17" s="9">
        <f>IF(AND(D17="",E17=""),"",$C$3+SUM(D$6:D17)-SUM(E$6:E17))</f>
        <v/>
      </c>
    </row>
    <row r="18">
      <c r="A18" s="8" t="n"/>
      <c r="D18" s="9" t="n"/>
      <c r="E18" s="9" t="n"/>
      <c r="F18" s="9">
        <f>IF(AND(D18="",E18=""),"",$C$3+SUM(D$6:D18)-SUM(E$6:E18))</f>
        <v/>
      </c>
    </row>
    <row r="19">
      <c r="A19" s="8" t="n"/>
      <c r="D19" s="9" t="n"/>
      <c r="E19" s="9" t="n"/>
      <c r="F19" s="9">
        <f>IF(AND(D19="",E19=""),"",$C$3+SUM(D$6:D19)-SUM(E$6:E19))</f>
        <v/>
      </c>
    </row>
    <row r="20">
      <c r="A20" s="8" t="n"/>
      <c r="D20" s="9" t="n"/>
      <c r="E20" s="9" t="n"/>
      <c r="F20" s="9">
        <f>IF(AND(D20="",E20=""),"",$C$3+SUM(D$6:D20)-SUM(E$6:E20))</f>
        <v/>
      </c>
    </row>
    <row r="21">
      <c r="A21" s="8" t="n"/>
      <c r="D21" s="9" t="n"/>
      <c r="E21" s="9" t="n"/>
      <c r="F21" s="9">
        <f>IF(AND(D21="",E21=""),"",$C$3+SUM(D$6:D21)-SUM(E$6:E21))</f>
        <v/>
      </c>
    </row>
    <row r="22">
      <c r="A22" s="8" t="n"/>
      <c r="D22" s="9" t="n"/>
      <c r="E22" s="9" t="n"/>
      <c r="F22" s="9">
        <f>IF(AND(D22="",E22=""),"",$C$3+SUM(D$6:D22)-SUM(E$6:E22))</f>
        <v/>
      </c>
    </row>
    <row r="23">
      <c r="A23" s="8" t="n"/>
      <c r="D23" s="9" t="n"/>
      <c r="E23" s="9" t="n"/>
      <c r="F23" s="9">
        <f>IF(AND(D23="",E23=""),"",$C$3+SUM(D$6:D23)-SUM(E$6:E23))</f>
        <v/>
      </c>
    </row>
    <row r="24">
      <c r="A24" s="8" t="n"/>
      <c r="D24" s="9" t="n"/>
      <c r="E24" s="9" t="n"/>
      <c r="F24" s="9">
        <f>IF(AND(D24="",E24=""),"",$C$3+SUM(D$6:D24)-SUM(E$6:E24))</f>
        <v/>
      </c>
    </row>
    <row r="25">
      <c r="A25" s="8" t="n"/>
      <c r="D25" s="9" t="n"/>
      <c r="E25" s="9" t="n"/>
      <c r="F25" s="9">
        <f>IF(AND(D25="",E25=""),"",$C$3+SUM(D$6:D25)-SUM(E$6:E25))</f>
        <v/>
      </c>
    </row>
    <row r="26">
      <c r="A26" s="8" t="n"/>
      <c r="D26" s="9" t="n"/>
      <c r="E26" s="9" t="n"/>
      <c r="F26" s="9">
        <f>IF(AND(D26="",E26=""),"",$C$3+SUM(D$6:D26)-SUM(E$6:E26))</f>
        <v/>
      </c>
    </row>
    <row r="27">
      <c r="A27" s="8" t="n"/>
      <c r="D27" s="9" t="n"/>
      <c r="E27" s="9" t="n"/>
      <c r="F27" s="9">
        <f>IF(AND(D27="",E27=""),"",$C$3+SUM(D$6:D27)-SUM(E$6:E27))</f>
        <v/>
      </c>
    </row>
    <row r="28">
      <c r="A28" s="8" t="n"/>
      <c r="D28" s="9" t="n"/>
      <c r="E28" s="9" t="n"/>
      <c r="F28" s="9">
        <f>IF(AND(D28="",E28=""),"",$C$3+SUM(D$6:D28)-SUM(E$6:E28))</f>
        <v/>
      </c>
    </row>
    <row r="29">
      <c r="A29" s="8" t="n"/>
      <c r="D29" s="9" t="n"/>
      <c r="E29" s="9" t="n"/>
      <c r="F29" s="9">
        <f>IF(AND(D29="",E29=""),"",$C$3+SUM(D$6:D29)-SUM(E$6:E29))</f>
        <v/>
      </c>
    </row>
    <row r="30">
      <c r="A30" s="8" t="n"/>
      <c r="D30" s="9" t="n"/>
      <c r="E30" s="9" t="n"/>
      <c r="F30" s="9">
        <f>IF(AND(D30="",E30=""),"",$C$3+SUM(D$6:D30)-SUM(E$6:E30))</f>
        <v/>
      </c>
    </row>
    <row r="31">
      <c r="A31" s="8" t="n"/>
      <c r="D31" s="9" t="n"/>
      <c r="E31" s="9" t="n"/>
      <c r="F31" s="9">
        <f>IF(AND(D31="",E31=""),"",$C$3+SUM(D$6:D31)-SUM(E$6:E31))</f>
        <v/>
      </c>
    </row>
    <row r="32">
      <c r="A32" s="8" t="n"/>
      <c r="D32" s="9" t="n"/>
      <c r="E32" s="9" t="n"/>
      <c r="F32" s="9">
        <f>IF(AND(D32="",E32=""),"",$C$3+SUM(D$6:D32)-SUM(E$6:E32))</f>
        <v/>
      </c>
    </row>
    <row r="33">
      <c r="A33" s="8" t="n"/>
      <c r="D33" s="9" t="n"/>
      <c r="E33" s="9" t="n"/>
      <c r="F33" s="9">
        <f>IF(AND(D33="",E33=""),"",$C$3+SUM(D$6:D33)-SUM(E$6:E33))</f>
        <v/>
      </c>
    </row>
    <row r="34">
      <c r="A34" s="8" t="n"/>
      <c r="D34" s="9" t="n"/>
      <c r="E34" s="9" t="n"/>
      <c r="F34" s="9">
        <f>IF(AND(D34="",E34=""),"",$C$3+SUM(D$6:D34)-SUM(E$6:E34))</f>
        <v/>
      </c>
    </row>
    <row r="35">
      <c r="A35" s="8" t="n"/>
      <c r="D35" s="9" t="n"/>
      <c r="E35" s="9" t="n"/>
      <c r="F35" s="9">
        <f>IF(AND(D35="",E35=""),"",$C$3+SUM(D$6:D35)-SUM(E$6:E35))</f>
        <v/>
      </c>
    </row>
    <row r="36">
      <c r="A36" s="8" t="n"/>
      <c r="D36" s="9" t="n"/>
      <c r="E36" s="9" t="n"/>
      <c r="F36" s="9">
        <f>IF(AND(D36="",E36=""),"",$C$3+SUM(D$6:D36)-SUM(E$6:E36))</f>
        <v/>
      </c>
    </row>
    <row r="37">
      <c r="A37" s="8" t="n"/>
      <c r="D37" s="9" t="n"/>
      <c r="E37" s="9" t="n"/>
      <c r="F37" s="9">
        <f>IF(AND(D37="",E37=""),"",$C$3+SUM(D$6:D37)-SUM(E$6:E37))</f>
        <v/>
      </c>
    </row>
    <row r="38">
      <c r="A38" s="8" t="n"/>
      <c r="D38" s="9" t="n"/>
      <c r="E38" s="9" t="n"/>
      <c r="F38" s="9">
        <f>IF(AND(D38="",E38=""),"",$C$3+SUM(D$6:D38)-SUM(E$6:E38))</f>
        <v/>
      </c>
    </row>
    <row r="39">
      <c r="A39" s="8" t="n"/>
      <c r="D39" s="9" t="n"/>
      <c r="E39" s="9" t="n"/>
      <c r="F39" s="9">
        <f>IF(AND(D39="",E39=""),"",$C$3+SUM(D$6:D39)-SUM(E$6:E39))</f>
        <v/>
      </c>
    </row>
    <row r="40">
      <c r="A40" s="8" t="n"/>
      <c r="D40" s="9" t="n"/>
      <c r="E40" s="9" t="n"/>
      <c r="F40" s="9">
        <f>IF(AND(D40="",E40=""),"",$C$3+SUM(D$6:D40)-SUM(E$6:E40))</f>
        <v/>
      </c>
    </row>
    <row r="41">
      <c r="A41" s="8" t="n"/>
      <c r="D41" s="9" t="n"/>
      <c r="E41" s="9" t="n"/>
      <c r="F41" s="9">
        <f>IF(AND(D41="",E41=""),"",$C$3+SUM(D$6:D41)-SUM(E$6:E41))</f>
        <v/>
      </c>
    </row>
    <row r="42">
      <c r="A42" s="8" t="n"/>
      <c r="D42" s="9" t="n"/>
      <c r="E42" s="9" t="n"/>
      <c r="F42" s="9">
        <f>IF(AND(D42="",E42=""),"",$C$3+SUM(D$6:D42)-SUM(E$6:E42))</f>
        <v/>
      </c>
    </row>
    <row r="43">
      <c r="A43" s="8" t="n"/>
      <c r="D43" s="9" t="n"/>
      <c r="E43" s="9" t="n"/>
      <c r="F43" s="9">
        <f>IF(AND(D43="",E43=""),"",$C$3+SUM(D$6:D43)-SUM(E$6:E43))</f>
        <v/>
      </c>
    </row>
    <row r="44">
      <c r="A44" s="8" t="n"/>
      <c r="D44" s="9" t="n"/>
      <c r="E44" s="9" t="n"/>
      <c r="F44" s="9">
        <f>IF(AND(D44="",E44=""),"",$C$3+SUM(D$6:D44)-SUM(E$6:E44))</f>
        <v/>
      </c>
    </row>
    <row r="45">
      <c r="A45" s="8" t="n"/>
      <c r="D45" s="9" t="n"/>
      <c r="E45" s="9" t="n"/>
      <c r="F45" s="9">
        <f>IF(AND(D45="",E45=""),"",$C$3+SUM(D$6:D45)-SUM(E$6:E45))</f>
        <v/>
      </c>
    </row>
    <row r="46">
      <c r="A46" s="8" t="n"/>
      <c r="D46" s="9" t="n"/>
      <c r="E46" s="9" t="n"/>
      <c r="F46" s="9">
        <f>IF(AND(D46="",E46=""),"",$C$3+SUM(D$6:D46)-SUM(E$6:E46))</f>
        <v/>
      </c>
    </row>
    <row r="47">
      <c r="A47" s="8" t="n"/>
      <c r="D47" s="9" t="n"/>
      <c r="E47" s="9" t="n"/>
      <c r="F47" s="9">
        <f>IF(AND(D47="",E47=""),"",$C$3+SUM(D$6:D47)-SUM(E$6:E47))</f>
        <v/>
      </c>
    </row>
    <row r="48">
      <c r="A48" s="8" t="n"/>
      <c r="D48" s="9" t="n"/>
      <c r="E48" s="9" t="n"/>
      <c r="F48" s="9">
        <f>IF(AND(D48="",E48=""),"",$C$3+SUM(D$6:D48)-SUM(E$6:E48))</f>
        <v/>
      </c>
    </row>
    <row r="49">
      <c r="A49" s="8" t="n"/>
      <c r="D49" s="9" t="n"/>
      <c r="E49" s="9" t="n"/>
      <c r="F49" s="9">
        <f>IF(AND(D49="",E49=""),"",$C$3+SUM(D$6:D49)-SUM(E$6:E49))</f>
        <v/>
      </c>
    </row>
    <row r="50">
      <c r="A50" s="8" t="n"/>
      <c r="D50" s="9" t="n"/>
      <c r="E50" s="9" t="n"/>
      <c r="F50" s="9">
        <f>IF(AND(D50="",E50=""),"",$C$3+SUM(D$6:D50)-SUM(E$6:E50))</f>
        <v/>
      </c>
    </row>
    <row r="51">
      <c r="A51" s="8" t="n"/>
      <c r="D51" s="9" t="n"/>
      <c r="E51" s="9" t="n"/>
      <c r="F51" s="9">
        <f>IF(AND(D51="",E51=""),"",$C$3+SUM(D$6:D51)-SUM(E$6:E51))</f>
        <v/>
      </c>
    </row>
    <row r="52">
      <c r="A52" s="8" t="n"/>
      <c r="D52" s="9" t="n"/>
      <c r="E52" s="9" t="n"/>
      <c r="F52" s="9">
        <f>IF(AND(D52="",E52=""),"",$C$3+SUM(D$6:D52)-SUM(E$6:E52))</f>
        <v/>
      </c>
    </row>
    <row r="53">
      <c r="A53" s="8" t="n"/>
      <c r="D53" s="9" t="n"/>
      <c r="E53" s="9" t="n"/>
      <c r="F53" s="9">
        <f>IF(AND(D53="",E53=""),"",$C$3+SUM(D$6:D53)-SUM(E$6:E53))</f>
        <v/>
      </c>
    </row>
    <row r="54">
      <c r="A54" s="8" t="n"/>
      <c r="D54" s="9" t="n"/>
      <c r="E54" s="9" t="n"/>
      <c r="F54" s="9">
        <f>IF(AND(D54="",E54=""),"",$C$3+SUM(D$6:D54)-SUM(E$6:E54))</f>
        <v/>
      </c>
    </row>
    <row r="55">
      <c r="A55" s="8" t="n"/>
      <c r="D55" s="9" t="n"/>
      <c r="E55" s="9" t="n"/>
      <c r="F55" s="9">
        <f>IF(AND(D55="",E55=""),"",$C$3+SUM(D$6:D55)-SUM(E$6:E55))</f>
        <v/>
      </c>
    </row>
    <row r="56">
      <c r="A56" s="8" t="n"/>
      <c r="D56" s="9" t="n"/>
      <c r="E56" s="9" t="n"/>
      <c r="F56" s="9">
        <f>IF(AND(D56="",E56=""),"",$C$3+SUM(D$6:D56)-SUM(E$6:E56))</f>
        <v/>
      </c>
    </row>
    <row r="57">
      <c r="A57" s="8" t="n"/>
      <c r="D57" s="9" t="n"/>
      <c r="E57" s="9" t="n"/>
      <c r="F57" s="9">
        <f>IF(AND(D57="",E57=""),"",$C$3+SUM(D$6:D57)-SUM(E$6:E57))</f>
        <v/>
      </c>
    </row>
    <row r="58">
      <c r="A58" s="8" t="n"/>
      <c r="D58" s="9" t="n"/>
      <c r="E58" s="9" t="n"/>
      <c r="F58" s="9">
        <f>IF(AND(D58="",E58=""),"",$C$3+SUM(D$6:D58)-SUM(E$6:E58))</f>
        <v/>
      </c>
    </row>
    <row r="59">
      <c r="A59" s="8" t="n"/>
      <c r="D59" s="9" t="n"/>
      <c r="E59" s="9" t="n"/>
      <c r="F59" s="9">
        <f>IF(AND(D59="",E59=""),"",$C$3+SUM(D$6:D59)-SUM(E$6:E59))</f>
        <v/>
      </c>
    </row>
    <row r="60">
      <c r="A60" s="8" t="n"/>
      <c r="D60" s="9" t="n"/>
      <c r="E60" s="9" t="n"/>
      <c r="F60" s="9">
        <f>IF(AND(D60="",E60=""),"",$C$3+SUM(D$6:D60)-SUM(E$6:E60))</f>
        <v/>
      </c>
    </row>
    <row r="61">
      <c r="A61" s="8" t="n"/>
      <c r="D61" s="9" t="n"/>
      <c r="E61" s="9" t="n"/>
      <c r="F61" s="9">
        <f>IF(AND(D61="",E61=""),"",$C$3+SUM(D$6:D61)-SUM(E$6:E61))</f>
        <v/>
      </c>
    </row>
    <row r="62">
      <c r="A62" s="8" t="n"/>
      <c r="D62" s="9" t="n"/>
      <c r="E62" s="9" t="n"/>
      <c r="F62" s="9">
        <f>IF(AND(D62="",E62=""),"",$C$3+SUM(D$6:D62)-SUM(E$6:E62))</f>
        <v/>
      </c>
    </row>
    <row r="63">
      <c r="A63" s="8" t="n"/>
      <c r="D63" s="9" t="n"/>
      <c r="E63" s="9" t="n"/>
      <c r="F63" s="9">
        <f>IF(AND(D63="",E63=""),"",$C$3+SUM(D$6:D63)-SUM(E$6:E63))</f>
        <v/>
      </c>
    </row>
    <row r="64">
      <c r="A64" s="8" t="n"/>
      <c r="D64" s="9" t="n"/>
      <c r="E64" s="9" t="n"/>
      <c r="F64" s="9">
        <f>IF(AND(D64="",E64=""),"",$C$3+SUM(D$6:D64)-SUM(E$6:E64))</f>
        <v/>
      </c>
    </row>
    <row r="65">
      <c r="A65" s="8" t="n"/>
      <c r="D65" s="9" t="n"/>
      <c r="E65" s="9" t="n"/>
      <c r="F65" s="9">
        <f>IF(AND(D65="",E65=""),"",$C$3+SUM(D$6:D65)-SUM(E$6:E65))</f>
        <v/>
      </c>
    </row>
    <row r="66">
      <c r="A66" s="8" t="n"/>
      <c r="D66" s="9" t="n"/>
      <c r="E66" s="9" t="n"/>
      <c r="F66" s="9">
        <f>IF(AND(D66="",E66=""),"",$C$3+SUM(D$6:D66)-SUM(E$6:E66))</f>
        <v/>
      </c>
    </row>
    <row r="67">
      <c r="A67" s="8" t="n"/>
      <c r="D67" s="9" t="n"/>
      <c r="E67" s="9" t="n"/>
      <c r="F67" s="9">
        <f>IF(AND(D67="",E67=""),"",$C$3+SUM(D$6:D67)-SUM(E$6:E67))</f>
        <v/>
      </c>
    </row>
    <row r="68">
      <c r="A68" s="8" t="n"/>
      <c r="D68" s="9" t="n"/>
      <c r="E68" s="9" t="n"/>
      <c r="F68" s="9">
        <f>IF(AND(D68="",E68=""),"",$C$3+SUM(D$6:D68)-SUM(E$6:E68))</f>
        <v/>
      </c>
    </row>
    <row r="69">
      <c r="A69" s="8" t="n"/>
      <c r="D69" s="9" t="n"/>
      <c r="E69" s="9" t="n"/>
      <c r="F69" s="9">
        <f>IF(AND(D69="",E69=""),"",$C$3+SUM(D$6:D69)-SUM(E$6:E69))</f>
        <v/>
      </c>
    </row>
    <row r="70">
      <c r="A70" s="8" t="n"/>
      <c r="D70" s="9" t="n"/>
      <c r="E70" s="9" t="n"/>
      <c r="F70" s="9">
        <f>IF(AND(D70="",E70=""),"",$C$3+SUM(D$6:D70)-SUM(E$6:E70))</f>
        <v/>
      </c>
    </row>
    <row r="71">
      <c r="A71" s="8" t="n"/>
      <c r="D71" s="9" t="n"/>
      <c r="E71" s="9" t="n"/>
      <c r="F71" s="9">
        <f>IF(AND(D71="",E71=""),"",$C$3+SUM(D$6:D71)-SUM(E$6:E71))</f>
        <v/>
      </c>
    </row>
    <row r="72">
      <c r="A72" s="8" t="n"/>
      <c r="D72" s="9" t="n"/>
      <c r="E72" s="9" t="n"/>
      <c r="F72" s="9">
        <f>IF(AND(D72="",E72=""),"",$C$3+SUM(D$6:D72)-SUM(E$6:E72))</f>
        <v/>
      </c>
    </row>
    <row r="73">
      <c r="A73" s="8" t="n"/>
      <c r="D73" s="9" t="n"/>
      <c r="E73" s="9" t="n"/>
      <c r="F73" s="9">
        <f>IF(AND(D73="",E73=""),"",$C$3+SUM(D$6:D73)-SUM(E$6:E73))</f>
        <v/>
      </c>
    </row>
    <row r="74">
      <c r="A74" s="8" t="n"/>
      <c r="D74" s="9" t="n"/>
      <c r="E74" s="9" t="n"/>
      <c r="F74" s="9">
        <f>IF(AND(D74="",E74=""),"",$C$3+SUM(D$6:D74)-SUM(E$6:E74))</f>
        <v/>
      </c>
    </row>
    <row r="75">
      <c r="A75" s="8" t="n"/>
      <c r="D75" s="9" t="n"/>
      <c r="E75" s="9" t="n"/>
      <c r="F75" s="9">
        <f>IF(AND(D75="",E75=""),"",$C$3+SUM(D$6:D75)-SUM(E$6:E75))</f>
        <v/>
      </c>
    </row>
    <row r="76">
      <c r="A76" s="8" t="n"/>
      <c r="D76" s="9" t="n"/>
      <c r="E76" s="9" t="n"/>
      <c r="F76" s="9">
        <f>IF(AND(D76="",E76=""),"",$C$3+SUM(D$6:D76)-SUM(E$6:E76))</f>
        <v/>
      </c>
    </row>
    <row r="77">
      <c r="A77" s="8" t="n"/>
      <c r="D77" s="9" t="n"/>
      <c r="E77" s="9" t="n"/>
      <c r="F77" s="9">
        <f>IF(AND(D77="",E77=""),"",$C$3+SUM(D$6:D77)-SUM(E$6:E77))</f>
        <v/>
      </c>
    </row>
    <row r="78">
      <c r="A78" s="8" t="n"/>
      <c r="D78" s="9" t="n"/>
      <c r="E78" s="9" t="n"/>
      <c r="F78" s="9">
        <f>IF(AND(D78="",E78=""),"",$C$3+SUM(D$6:D78)-SUM(E$6:E78))</f>
        <v/>
      </c>
    </row>
    <row r="79">
      <c r="A79" s="8" t="n"/>
      <c r="D79" s="9" t="n"/>
      <c r="E79" s="9" t="n"/>
      <c r="F79" s="9">
        <f>IF(AND(D79="",E79=""),"",$C$3+SUM(D$6:D79)-SUM(E$6:E79))</f>
        <v/>
      </c>
    </row>
    <row r="80">
      <c r="A80" s="8" t="n"/>
      <c r="D80" s="9" t="n"/>
      <c r="E80" s="9" t="n"/>
      <c r="F80" s="9">
        <f>IF(AND(D80="",E80=""),"",$C$3+SUM(D$6:D80)-SUM(E$6:E80))</f>
        <v/>
      </c>
    </row>
    <row r="81">
      <c r="A81" s="8" t="n"/>
      <c r="D81" s="9" t="n"/>
      <c r="E81" s="9" t="n"/>
      <c r="F81" s="9">
        <f>IF(AND(D81="",E81=""),"",$C$3+SUM(D$6:D81)-SUM(E$6:E81))</f>
        <v/>
      </c>
    </row>
    <row r="82">
      <c r="A82" s="8" t="n"/>
      <c r="D82" s="9" t="n"/>
      <c r="E82" s="9" t="n"/>
      <c r="F82" s="9">
        <f>IF(AND(D82="",E82=""),"",$C$3+SUM(D$6:D82)-SUM(E$6:E82))</f>
        <v/>
      </c>
    </row>
    <row r="83">
      <c r="A83" s="8" t="n"/>
      <c r="D83" s="9" t="n"/>
      <c r="E83" s="9" t="n"/>
      <c r="F83" s="9">
        <f>IF(AND(D83="",E83=""),"",$C$3+SUM(D$6:D83)-SUM(E$6:E83))</f>
        <v/>
      </c>
    </row>
    <row r="84">
      <c r="A84" s="8" t="n"/>
      <c r="D84" s="9" t="n"/>
      <c r="E84" s="9" t="n"/>
      <c r="F84" s="9">
        <f>IF(AND(D84="",E84=""),"",$C$3+SUM(D$6:D84)-SUM(E$6:E84))</f>
        <v/>
      </c>
    </row>
    <row r="85">
      <c r="A85" s="8" t="n"/>
      <c r="D85" s="9" t="n"/>
      <c r="E85" s="9" t="n"/>
      <c r="F85" s="9">
        <f>IF(AND(D85="",E85=""),"",$C$3+SUM(D$6:D85)-SUM(E$6:E85))</f>
        <v/>
      </c>
    </row>
    <row r="86">
      <c r="A86" s="8" t="n"/>
      <c r="D86" s="9" t="n"/>
      <c r="E86" s="9" t="n"/>
      <c r="F86" s="9">
        <f>IF(AND(D86="",E86=""),"",$C$3+SUM(D$6:D86)-SUM(E$6:E86))</f>
        <v/>
      </c>
    </row>
    <row r="87">
      <c r="A87" s="8" t="n"/>
      <c r="D87" s="9" t="n"/>
      <c r="E87" s="9" t="n"/>
      <c r="F87" s="9">
        <f>IF(AND(D87="",E87=""),"",$C$3+SUM(D$6:D87)-SUM(E$6:E87))</f>
        <v/>
      </c>
    </row>
    <row r="88">
      <c r="A88" s="8" t="n"/>
      <c r="D88" s="9" t="n"/>
      <c r="E88" s="9" t="n"/>
      <c r="F88" s="9">
        <f>IF(AND(D88="",E88=""),"",$C$3+SUM(D$6:D88)-SUM(E$6:E88))</f>
        <v/>
      </c>
    </row>
    <row r="89">
      <c r="A89" s="8" t="n"/>
      <c r="D89" s="9" t="n"/>
      <c r="E89" s="9" t="n"/>
      <c r="F89" s="9">
        <f>IF(AND(D89="",E89=""),"",$C$3+SUM(D$6:D89)-SUM(E$6:E89))</f>
        <v/>
      </c>
    </row>
    <row r="90">
      <c r="A90" s="8" t="n"/>
      <c r="D90" s="9" t="n"/>
      <c r="E90" s="9" t="n"/>
      <c r="F90" s="9">
        <f>IF(AND(D90="",E90=""),"",$C$3+SUM(D$6:D90)-SUM(E$6:E90))</f>
        <v/>
      </c>
    </row>
    <row r="91">
      <c r="A91" s="8" t="n"/>
      <c r="D91" s="9" t="n"/>
      <c r="E91" s="9" t="n"/>
      <c r="F91" s="9">
        <f>IF(AND(D91="",E91=""),"",$C$3+SUM(D$6:D91)-SUM(E$6:E91))</f>
        <v/>
      </c>
    </row>
    <row r="92">
      <c r="A92" s="8" t="n"/>
      <c r="D92" s="9" t="n"/>
      <c r="E92" s="9" t="n"/>
      <c r="F92" s="9">
        <f>IF(AND(D92="",E92=""),"",$C$3+SUM(D$6:D92)-SUM(E$6:E92))</f>
        <v/>
      </c>
    </row>
    <row r="93">
      <c r="A93" s="8" t="n"/>
      <c r="D93" s="9" t="n"/>
      <c r="E93" s="9" t="n"/>
      <c r="F93" s="9">
        <f>IF(AND(D93="",E93=""),"",$C$3+SUM(D$6:D93)-SUM(E$6:E93))</f>
        <v/>
      </c>
    </row>
    <row r="94">
      <c r="A94" s="8" t="n"/>
      <c r="D94" s="9" t="n"/>
      <c r="E94" s="9" t="n"/>
      <c r="F94" s="9">
        <f>IF(AND(D94="",E94=""),"",$C$3+SUM(D$6:D94)-SUM(E$6:E94))</f>
        <v/>
      </c>
    </row>
    <row r="95">
      <c r="A95" s="8" t="n"/>
      <c r="D95" s="9" t="n"/>
      <c r="E95" s="9" t="n"/>
      <c r="F95" s="9">
        <f>IF(AND(D95="",E95=""),"",$C$3+SUM(D$6:D95)-SUM(E$6:E95))</f>
        <v/>
      </c>
    </row>
    <row r="96">
      <c r="A96" s="8" t="n"/>
      <c r="D96" s="9" t="n"/>
      <c r="E96" s="9" t="n"/>
      <c r="F96" s="9">
        <f>IF(AND(D96="",E96=""),"",$C$3+SUM(D$6:D96)-SUM(E$6:E96))</f>
        <v/>
      </c>
    </row>
    <row r="97">
      <c r="A97" s="8" t="n"/>
      <c r="D97" s="9" t="n"/>
      <c r="E97" s="9" t="n"/>
      <c r="F97" s="9">
        <f>IF(AND(D97="",E97=""),"",$C$3+SUM(D$6:D97)-SUM(E$6:E97))</f>
        <v/>
      </c>
    </row>
    <row r="98">
      <c r="A98" s="8" t="n"/>
      <c r="D98" s="9" t="n"/>
      <c r="E98" s="9" t="n"/>
      <c r="F98" s="9">
        <f>IF(AND(D98="",E98=""),"",$C$3+SUM(D$6:D98)-SUM(E$6:E98))</f>
        <v/>
      </c>
    </row>
    <row r="99">
      <c r="A99" s="8" t="n"/>
      <c r="D99" s="9" t="n"/>
      <c r="E99" s="9" t="n"/>
      <c r="F99" s="9">
        <f>IF(AND(D99="",E99=""),"",$C$3+SUM(D$6:D99)-SUM(E$6:E99))</f>
        <v/>
      </c>
    </row>
    <row r="100">
      <c r="A100" s="8" t="n"/>
      <c r="D100" s="9" t="n"/>
      <c r="E100" s="9" t="n"/>
      <c r="F100" s="9">
        <f>IF(AND(D100="",E100=""),"",$C$3+SUM(D$6:D100)-SUM(E$6:E100))</f>
        <v/>
      </c>
    </row>
    <row r="101">
      <c r="A101" s="8" t="n"/>
      <c r="D101" s="9" t="n"/>
      <c r="E101" s="9" t="n"/>
      <c r="F101" s="9">
        <f>IF(AND(D101="",E101=""),"",$C$3+SUM(D$6:D101)-SUM(E$6:E101))</f>
        <v/>
      </c>
    </row>
    <row r="102">
      <c r="A102" s="8" t="n"/>
      <c r="D102" s="9" t="n"/>
      <c r="E102" s="9" t="n"/>
      <c r="F102" s="9">
        <f>IF(AND(D102="",E102=""),"",$C$3+SUM(D$6:D102)-SUM(E$6:E102))</f>
        <v/>
      </c>
    </row>
    <row r="103">
      <c r="A103" s="8" t="n"/>
      <c r="D103" s="9" t="n"/>
      <c r="E103" s="9" t="n"/>
      <c r="F103" s="9">
        <f>IF(AND(D103="",E103=""),"",$C$3+SUM(D$6:D103)-SUM(E$6:E103))</f>
        <v/>
      </c>
    </row>
    <row r="104">
      <c r="A104" s="8" t="n"/>
      <c r="D104" s="9" t="n"/>
      <c r="E104" s="9" t="n"/>
      <c r="F104" s="9">
        <f>IF(AND(D104="",E104=""),"",$C$3+SUM(D$6:D104)-SUM(E$6:E104))</f>
        <v/>
      </c>
    </row>
    <row r="105">
      <c r="A105" s="8" t="n"/>
      <c r="D105" s="9" t="n"/>
      <c r="E105" s="9" t="n"/>
      <c r="F105" s="9">
        <f>IF(AND(D105="",E105=""),"",$C$3+SUM(D$6:D105)-SUM(E$6:E105))</f>
        <v/>
      </c>
    </row>
    <row r="106">
      <c r="A106" s="8" t="n"/>
      <c r="D106" s="9" t="n"/>
      <c r="E106" s="9" t="n"/>
      <c r="F106" s="9">
        <f>IF(AND(D106="",E106=""),"",$C$3+SUM(D$6:D106)-SUM(E$6:E106))</f>
        <v/>
      </c>
    </row>
    <row r="107">
      <c r="A107" s="8" t="n"/>
      <c r="D107" s="9" t="n"/>
      <c r="E107" s="9" t="n"/>
      <c r="F107" s="9">
        <f>IF(AND(D107="",E107=""),"",$C$3+SUM(D$6:D107)-SUM(E$6:E107))</f>
        <v/>
      </c>
    </row>
    <row r="108">
      <c r="A108" s="8" t="n"/>
      <c r="D108" s="9" t="n"/>
      <c r="E108" s="9" t="n"/>
      <c r="F108" s="9">
        <f>IF(AND(D108="",E108=""),"",$C$3+SUM(D$6:D108)-SUM(E$6:E108))</f>
        <v/>
      </c>
    </row>
    <row r="109">
      <c r="A109" s="8" t="n"/>
      <c r="D109" s="9" t="n"/>
      <c r="E109" s="9" t="n"/>
      <c r="F109" s="9">
        <f>IF(AND(D109="",E109=""),"",$C$3+SUM(D$6:D109)-SUM(E$6:E109))</f>
        <v/>
      </c>
    </row>
    <row r="110">
      <c r="A110" s="8" t="n"/>
      <c r="D110" s="9" t="n"/>
      <c r="E110" s="9" t="n"/>
      <c r="F110" s="9">
        <f>IF(AND(D110="",E110=""),"",$C$3+SUM(D$6:D110)-SUM(E$6:E110))</f>
        <v/>
      </c>
    </row>
    <row r="111">
      <c r="A111" s="8" t="n"/>
      <c r="D111" s="9" t="n"/>
      <c r="E111" s="9" t="n"/>
      <c r="F111" s="9">
        <f>IF(AND(D111="",E111=""),"",$C$3+SUM(D$6:D111)-SUM(E$6:E111))</f>
        <v/>
      </c>
    </row>
    <row r="112">
      <c r="A112" s="8" t="n"/>
      <c r="D112" s="9" t="n"/>
      <c r="E112" s="9" t="n"/>
      <c r="F112" s="9">
        <f>IF(AND(D112="",E112=""),"",$C$3+SUM(D$6:D112)-SUM(E$6:E112))</f>
        <v/>
      </c>
    </row>
    <row r="113">
      <c r="A113" s="8" t="n"/>
      <c r="D113" s="9" t="n"/>
      <c r="E113" s="9" t="n"/>
      <c r="F113" s="9">
        <f>IF(AND(D113="",E113=""),"",$C$3+SUM(D$6:D113)-SUM(E$6:E113))</f>
        <v/>
      </c>
    </row>
    <row r="114">
      <c r="A114" s="8" t="n"/>
      <c r="D114" s="9" t="n"/>
      <c r="E114" s="9" t="n"/>
      <c r="F114" s="9">
        <f>IF(AND(D114="",E114=""),"",$C$3+SUM(D$6:D114)-SUM(E$6:E114))</f>
        <v/>
      </c>
    </row>
    <row r="115">
      <c r="A115" s="8" t="n"/>
      <c r="D115" s="9" t="n"/>
      <c r="E115" s="9" t="n"/>
      <c r="F115" s="9">
        <f>IF(AND(D115="",E115=""),"",$C$3+SUM(D$6:D115)-SUM(E$6:E115))</f>
        <v/>
      </c>
    </row>
    <row r="116">
      <c r="A116" s="8" t="n"/>
      <c r="D116" s="9" t="n"/>
      <c r="E116" s="9" t="n"/>
      <c r="F116" s="9">
        <f>IF(AND(D116="",E116=""),"",$C$3+SUM(D$6:D116)-SUM(E$6:E116))</f>
        <v/>
      </c>
    </row>
    <row r="117">
      <c r="A117" s="8" t="n"/>
      <c r="D117" s="9" t="n"/>
      <c r="E117" s="9" t="n"/>
      <c r="F117" s="9">
        <f>IF(AND(D117="",E117=""),"",$C$3+SUM(D$6:D117)-SUM(E$6:E117))</f>
        <v/>
      </c>
    </row>
    <row r="118">
      <c r="A118" s="8" t="n"/>
      <c r="D118" s="9" t="n"/>
      <c r="E118" s="9" t="n"/>
      <c r="F118" s="9">
        <f>IF(AND(D118="",E118=""),"",$C$3+SUM(D$6:D118)-SUM(E$6:E118))</f>
        <v/>
      </c>
    </row>
    <row r="119">
      <c r="A119" s="8" t="n"/>
      <c r="D119" s="9" t="n"/>
      <c r="E119" s="9" t="n"/>
      <c r="F119" s="9">
        <f>IF(AND(D119="",E119=""),"",$C$3+SUM(D$6:D119)-SUM(E$6:E119))</f>
        <v/>
      </c>
    </row>
    <row r="120">
      <c r="A120" s="8" t="n"/>
      <c r="D120" s="9" t="n"/>
      <c r="E120" s="9" t="n"/>
      <c r="F120" s="9">
        <f>IF(AND(D120="",E120=""),"",$C$3+SUM(D$6:D120)-SUM(E$6:E120))</f>
        <v/>
      </c>
    </row>
    <row r="121">
      <c r="A121" s="8" t="n"/>
      <c r="D121" s="9" t="n"/>
      <c r="E121" s="9" t="n"/>
      <c r="F121" s="9">
        <f>IF(AND(D121="",E121=""),"",$C$3+SUM(D$6:D121)-SUM(E$6:E121))</f>
        <v/>
      </c>
    </row>
    <row r="122">
      <c r="A122" s="8" t="n"/>
      <c r="D122" s="9" t="n"/>
      <c r="E122" s="9" t="n"/>
      <c r="F122" s="9">
        <f>IF(AND(D122="",E122=""),"",$C$3+SUM(D$6:D122)-SUM(E$6:E122))</f>
        <v/>
      </c>
    </row>
    <row r="123">
      <c r="A123" s="8" t="n"/>
      <c r="D123" s="9" t="n"/>
      <c r="E123" s="9" t="n"/>
      <c r="F123" s="9">
        <f>IF(AND(D123="",E123=""),"",$C$3+SUM(D$6:D123)-SUM(E$6:E123))</f>
        <v/>
      </c>
    </row>
    <row r="124">
      <c r="A124" s="8" t="n"/>
      <c r="D124" s="9" t="n"/>
      <c r="E124" s="9" t="n"/>
      <c r="F124" s="9">
        <f>IF(AND(D124="",E124=""),"",$C$3+SUM(D$6:D124)-SUM(E$6:E124))</f>
        <v/>
      </c>
    </row>
    <row r="125">
      <c r="A125" s="8" t="n"/>
      <c r="D125" s="9" t="n"/>
      <c r="E125" s="9" t="n"/>
      <c r="F125" s="9">
        <f>IF(AND(D125="",E125=""),"",$C$3+SUM(D$6:D125)-SUM(E$6:E125))</f>
        <v/>
      </c>
    </row>
    <row r="126">
      <c r="A126" s="8" t="n"/>
      <c r="D126" s="9" t="n"/>
      <c r="E126" s="9" t="n"/>
      <c r="F126" s="9">
        <f>IF(AND(D126="",E126=""),"",$C$3+SUM(D$6:D126)-SUM(E$6:E126))</f>
        <v/>
      </c>
    </row>
    <row r="127">
      <c r="A127" s="8" t="n"/>
      <c r="D127" s="9" t="n"/>
      <c r="E127" s="9" t="n"/>
      <c r="F127" s="9">
        <f>IF(AND(D127="",E127=""),"",$C$3+SUM(D$6:D127)-SUM(E$6:E127))</f>
        <v/>
      </c>
    </row>
    <row r="128">
      <c r="A128" s="8" t="n"/>
      <c r="D128" s="9" t="n"/>
      <c r="E128" s="9" t="n"/>
      <c r="F128" s="9">
        <f>IF(AND(D128="",E128=""),"",$C$3+SUM(D$6:D128)-SUM(E$6:E128))</f>
        <v/>
      </c>
    </row>
    <row r="129">
      <c r="A129" s="8" t="n"/>
      <c r="D129" s="9" t="n"/>
      <c r="E129" s="9" t="n"/>
      <c r="F129" s="9">
        <f>IF(AND(D129="",E129=""),"",$C$3+SUM(D$6:D129)-SUM(E$6:E129))</f>
        <v/>
      </c>
    </row>
    <row r="130">
      <c r="A130" s="8" t="n"/>
      <c r="D130" s="9" t="n"/>
      <c r="E130" s="9" t="n"/>
      <c r="F130" s="9">
        <f>IF(AND(D130="",E130=""),"",$C$3+SUM(D$6:D130)-SUM(E$6:E130))</f>
        <v/>
      </c>
    </row>
    <row r="131">
      <c r="A131" s="8" t="n"/>
      <c r="D131" s="9" t="n"/>
      <c r="E131" s="9" t="n"/>
      <c r="F131" s="9">
        <f>IF(AND(D131="",E131=""),"",$C$3+SUM(D$6:D131)-SUM(E$6:E131))</f>
        <v/>
      </c>
    </row>
    <row r="132">
      <c r="A132" s="8" t="n"/>
      <c r="D132" s="9" t="n"/>
      <c r="E132" s="9" t="n"/>
      <c r="F132" s="9">
        <f>IF(AND(D132="",E132=""),"",$C$3+SUM(D$6:D132)-SUM(E$6:E132))</f>
        <v/>
      </c>
    </row>
    <row r="133">
      <c r="A133" s="8" t="n"/>
      <c r="D133" s="9" t="n"/>
      <c r="E133" s="9" t="n"/>
      <c r="F133" s="9">
        <f>IF(AND(D133="",E133=""),"",$C$3+SUM(D$6:D133)-SUM(E$6:E133))</f>
        <v/>
      </c>
    </row>
    <row r="134">
      <c r="A134" s="8" t="n"/>
      <c r="D134" s="9" t="n"/>
      <c r="E134" s="9" t="n"/>
      <c r="F134" s="9">
        <f>IF(AND(D134="",E134=""),"",$C$3+SUM(D$6:D134)-SUM(E$6:E134))</f>
        <v/>
      </c>
    </row>
    <row r="135">
      <c r="A135" s="8" t="n"/>
      <c r="D135" s="9" t="n"/>
      <c r="E135" s="9" t="n"/>
      <c r="F135" s="9">
        <f>IF(AND(D135="",E135=""),"",$C$3+SUM(D$6:D135)-SUM(E$6:E135))</f>
        <v/>
      </c>
    </row>
    <row r="136">
      <c r="A136" s="8" t="n"/>
      <c r="D136" s="9" t="n"/>
      <c r="E136" s="9" t="n"/>
      <c r="F136" s="9">
        <f>IF(AND(D136="",E136=""),"",$C$3+SUM(D$6:D136)-SUM(E$6:E136))</f>
        <v/>
      </c>
    </row>
    <row r="137">
      <c r="A137" s="8" t="n"/>
      <c r="D137" s="9" t="n"/>
      <c r="E137" s="9" t="n"/>
      <c r="F137" s="9">
        <f>IF(AND(D137="",E137=""),"",$C$3+SUM(D$6:D137)-SUM(E$6:E137))</f>
        <v/>
      </c>
    </row>
    <row r="138">
      <c r="A138" s="8" t="n"/>
      <c r="D138" s="9" t="n"/>
      <c r="E138" s="9" t="n"/>
      <c r="F138" s="9">
        <f>IF(AND(D138="",E138=""),"",$C$3+SUM(D$6:D138)-SUM(E$6:E138))</f>
        <v/>
      </c>
    </row>
    <row r="139">
      <c r="A139" s="8" t="n"/>
      <c r="D139" s="9" t="n"/>
      <c r="E139" s="9" t="n"/>
      <c r="F139" s="9">
        <f>IF(AND(D139="",E139=""),"",$C$3+SUM(D$6:D139)-SUM(E$6:E139))</f>
        <v/>
      </c>
    </row>
    <row r="140">
      <c r="A140" s="8" t="n"/>
      <c r="D140" s="9" t="n"/>
      <c r="E140" s="9" t="n"/>
      <c r="F140" s="9">
        <f>IF(AND(D140="",E140=""),"",$C$3+SUM(D$6:D140)-SUM(E$6:E140))</f>
        <v/>
      </c>
    </row>
    <row r="141">
      <c r="A141" s="8" t="n"/>
      <c r="D141" s="9" t="n"/>
      <c r="E141" s="9" t="n"/>
      <c r="F141" s="9">
        <f>IF(AND(D141="",E141=""),"",$C$3+SUM(D$6:D141)-SUM(E$6:E141))</f>
        <v/>
      </c>
    </row>
    <row r="142">
      <c r="A142" s="8" t="n"/>
      <c r="D142" s="9" t="n"/>
      <c r="E142" s="9" t="n"/>
      <c r="F142" s="9">
        <f>IF(AND(D142="",E142=""),"",$C$3+SUM(D$6:D142)-SUM(E$6:E142))</f>
        <v/>
      </c>
    </row>
    <row r="143">
      <c r="A143" s="8" t="n"/>
      <c r="D143" s="9" t="n"/>
      <c r="E143" s="9" t="n"/>
      <c r="F143" s="9">
        <f>IF(AND(D143="",E143=""),"",$C$3+SUM(D$6:D143)-SUM(E$6:E143))</f>
        <v/>
      </c>
    </row>
    <row r="144">
      <c r="A144" s="8" t="n"/>
      <c r="D144" s="9" t="n"/>
      <c r="E144" s="9" t="n"/>
      <c r="F144" s="9">
        <f>IF(AND(D144="",E144=""),"",$C$3+SUM(D$6:D144)-SUM(E$6:E144))</f>
        <v/>
      </c>
    </row>
    <row r="145">
      <c r="A145" s="8" t="n"/>
      <c r="D145" s="9" t="n"/>
      <c r="E145" s="9" t="n"/>
      <c r="F145" s="9">
        <f>IF(AND(D145="",E145=""),"",$C$3+SUM(D$6:D145)-SUM(E$6:E145))</f>
        <v/>
      </c>
    </row>
    <row r="146">
      <c r="A146" s="8" t="n"/>
      <c r="D146" s="9" t="n"/>
      <c r="E146" s="9" t="n"/>
      <c r="F146" s="9">
        <f>IF(AND(D146="",E146=""),"",$C$3+SUM(D$6:D146)-SUM(E$6:E146))</f>
        <v/>
      </c>
    </row>
    <row r="147">
      <c r="A147" s="8" t="n"/>
      <c r="D147" s="9" t="n"/>
      <c r="E147" s="9" t="n"/>
      <c r="F147" s="9">
        <f>IF(AND(D147="",E147=""),"",$C$3+SUM(D$6:D147)-SUM(E$6:E147))</f>
        <v/>
      </c>
    </row>
    <row r="148">
      <c r="A148" s="8" t="n"/>
      <c r="D148" s="9" t="n"/>
      <c r="E148" s="9" t="n"/>
      <c r="F148" s="9">
        <f>IF(AND(D148="",E148=""),"",$C$3+SUM(D$6:D148)-SUM(E$6:E148))</f>
        <v/>
      </c>
    </row>
    <row r="149">
      <c r="A149" s="8" t="n"/>
      <c r="D149" s="9" t="n"/>
      <c r="E149" s="9" t="n"/>
      <c r="F149" s="9">
        <f>IF(AND(D149="",E149=""),"",$C$3+SUM(D$6:D149)-SUM(E$6:E149))</f>
        <v/>
      </c>
    </row>
    <row r="150">
      <c r="A150" s="8" t="n"/>
      <c r="D150" s="9" t="n"/>
      <c r="E150" s="9" t="n"/>
      <c r="F150" s="9">
        <f>IF(AND(D150="",E150=""),"",$C$3+SUM(D$6:D150)-SUM(E$6:E150))</f>
        <v/>
      </c>
    </row>
    <row r="151">
      <c r="A151" s="8" t="n"/>
      <c r="D151" s="9" t="n"/>
      <c r="E151" s="9" t="n"/>
      <c r="F151" s="9">
        <f>IF(AND(D151="",E151=""),"",$C$3+SUM(D$6:D151)-SUM(E$6:E151))</f>
        <v/>
      </c>
    </row>
    <row r="152">
      <c r="A152" s="8" t="n"/>
      <c r="D152" s="9" t="n"/>
      <c r="E152" s="9" t="n"/>
      <c r="F152" s="9">
        <f>IF(AND(D152="",E152=""),"",$C$3+SUM(D$6:D152)-SUM(E$6:E152))</f>
        <v/>
      </c>
    </row>
    <row r="153">
      <c r="A153" s="8" t="n"/>
      <c r="D153" s="9" t="n"/>
      <c r="E153" s="9" t="n"/>
      <c r="F153" s="9">
        <f>IF(AND(D153="",E153=""),"",$C$3+SUM(D$6:D153)-SUM(E$6:E153))</f>
        <v/>
      </c>
    </row>
    <row r="154">
      <c r="A154" s="8" t="n"/>
      <c r="D154" s="9" t="n"/>
      <c r="E154" s="9" t="n"/>
      <c r="F154" s="9">
        <f>IF(AND(D154="",E154=""),"",$C$3+SUM(D$6:D154)-SUM(E$6:E154))</f>
        <v/>
      </c>
    </row>
    <row r="155">
      <c r="A155" s="8" t="n"/>
      <c r="D155" s="9" t="n"/>
      <c r="E155" s="9" t="n"/>
      <c r="F155" s="9">
        <f>IF(AND(D155="",E155=""),"",$C$3+SUM(D$6:D155)-SUM(E$6:E155))</f>
        <v/>
      </c>
    </row>
    <row r="156">
      <c r="A156" s="8" t="n"/>
      <c r="D156" s="9" t="n"/>
      <c r="E156" s="9" t="n"/>
      <c r="F156" s="9">
        <f>IF(AND(D156="",E156=""),"",$C$3+SUM(D$6:D156)-SUM(E$6:E156))</f>
        <v/>
      </c>
    </row>
    <row r="157">
      <c r="A157" s="8" t="n"/>
      <c r="D157" s="9" t="n"/>
      <c r="E157" s="9" t="n"/>
      <c r="F157" s="9">
        <f>IF(AND(D157="",E157=""),"",$C$3+SUM(D$6:D157)-SUM(E$6:E157))</f>
        <v/>
      </c>
    </row>
    <row r="158">
      <c r="A158" s="8" t="n"/>
      <c r="D158" s="9" t="n"/>
      <c r="E158" s="9" t="n"/>
      <c r="F158" s="9">
        <f>IF(AND(D158="",E158=""),"",$C$3+SUM(D$6:D158)-SUM(E$6:E158))</f>
        <v/>
      </c>
    </row>
    <row r="159">
      <c r="A159" s="8" t="n"/>
      <c r="D159" s="9" t="n"/>
      <c r="E159" s="9" t="n"/>
      <c r="F159" s="9">
        <f>IF(AND(D159="",E159=""),"",$C$3+SUM(D$6:D159)-SUM(E$6:E159))</f>
        <v/>
      </c>
    </row>
    <row r="160">
      <c r="A160" s="8" t="n"/>
      <c r="D160" s="9" t="n"/>
      <c r="E160" s="9" t="n"/>
      <c r="F160" s="9">
        <f>IF(AND(D160="",E160=""),"",$C$3+SUM(D$6:D160)-SUM(E$6:E160))</f>
        <v/>
      </c>
    </row>
    <row r="161">
      <c r="A161" s="8" t="n"/>
      <c r="D161" s="9" t="n"/>
      <c r="E161" s="9" t="n"/>
      <c r="F161" s="9">
        <f>IF(AND(D161="",E161=""),"",$C$3+SUM(D$6:D161)-SUM(E$6:E161))</f>
        <v/>
      </c>
    </row>
    <row r="162">
      <c r="A162" s="8" t="n"/>
      <c r="D162" s="9" t="n"/>
      <c r="E162" s="9" t="n"/>
      <c r="F162" s="9">
        <f>IF(AND(D162="",E162=""),"",$C$3+SUM(D$6:D162)-SUM(E$6:E162))</f>
        <v/>
      </c>
    </row>
    <row r="163">
      <c r="A163" s="8" t="n"/>
      <c r="D163" s="9" t="n"/>
      <c r="E163" s="9" t="n"/>
      <c r="F163" s="9">
        <f>IF(AND(D163="",E163=""),"",$C$3+SUM(D$6:D163)-SUM(E$6:E163))</f>
        <v/>
      </c>
    </row>
    <row r="164">
      <c r="A164" s="8" t="n"/>
      <c r="D164" s="9" t="n"/>
      <c r="E164" s="9" t="n"/>
      <c r="F164" s="9">
        <f>IF(AND(D164="",E164=""),"",$C$3+SUM(D$6:D164)-SUM(E$6:E164))</f>
        <v/>
      </c>
    </row>
    <row r="165">
      <c r="A165" s="8" t="n"/>
      <c r="D165" s="9" t="n"/>
      <c r="E165" s="9" t="n"/>
      <c r="F165" s="9">
        <f>IF(AND(D165="",E165=""),"",$C$3+SUM(D$6:D165)-SUM(E$6:E165))</f>
        <v/>
      </c>
    </row>
    <row r="166">
      <c r="A166" s="8" t="n"/>
      <c r="D166" s="9" t="n"/>
      <c r="E166" s="9" t="n"/>
      <c r="F166" s="9">
        <f>IF(AND(D166="",E166=""),"",$C$3+SUM(D$6:D166)-SUM(E$6:E166))</f>
        <v/>
      </c>
    </row>
    <row r="167">
      <c r="A167" s="8" t="n"/>
      <c r="D167" s="9" t="n"/>
      <c r="E167" s="9" t="n"/>
      <c r="F167" s="9">
        <f>IF(AND(D167="",E167=""),"",$C$3+SUM(D$6:D167)-SUM(E$6:E167))</f>
        <v/>
      </c>
    </row>
    <row r="168">
      <c r="A168" s="8" t="n"/>
      <c r="D168" s="9" t="n"/>
      <c r="E168" s="9" t="n"/>
      <c r="F168" s="9">
        <f>IF(AND(D168="",E168=""),"",$C$3+SUM(D$6:D168)-SUM(E$6:E168))</f>
        <v/>
      </c>
    </row>
    <row r="169">
      <c r="A169" s="8" t="n"/>
      <c r="D169" s="9" t="n"/>
      <c r="E169" s="9" t="n"/>
      <c r="F169" s="9">
        <f>IF(AND(D169="",E169=""),"",$C$3+SUM(D$6:D169)-SUM(E$6:E169))</f>
        <v/>
      </c>
    </row>
    <row r="170">
      <c r="A170" s="8" t="n"/>
      <c r="D170" s="9" t="n"/>
      <c r="E170" s="9" t="n"/>
      <c r="F170" s="9">
        <f>IF(AND(D170="",E170=""),"",$C$3+SUM(D$6:D170)-SUM(E$6:E170))</f>
        <v/>
      </c>
    </row>
    <row r="171">
      <c r="A171" s="8" t="n"/>
      <c r="D171" s="9" t="n"/>
      <c r="E171" s="9" t="n"/>
      <c r="F171" s="9">
        <f>IF(AND(D171="",E171=""),"",$C$3+SUM(D$6:D171)-SUM(E$6:E171))</f>
        <v/>
      </c>
    </row>
    <row r="172">
      <c r="A172" s="8" t="n"/>
      <c r="D172" s="9" t="n"/>
      <c r="E172" s="9" t="n"/>
      <c r="F172" s="9">
        <f>IF(AND(D172="",E172=""),"",$C$3+SUM(D$6:D172)-SUM(E$6:E172))</f>
        <v/>
      </c>
    </row>
    <row r="173">
      <c r="A173" s="8" t="n"/>
      <c r="D173" s="9" t="n"/>
      <c r="E173" s="9" t="n"/>
      <c r="F173" s="9">
        <f>IF(AND(D173="",E173=""),"",$C$3+SUM(D$6:D173)-SUM(E$6:E173))</f>
        <v/>
      </c>
    </row>
    <row r="174">
      <c r="A174" s="8" t="n"/>
      <c r="D174" s="9" t="n"/>
      <c r="E174" s="9" t="n"/>
      <c r="F174" s="9">
        <f>IF(AND(D174="",E174=""),"",$C$3+SUM(D$6:D174)-SUM(E$6:E174))</f>
        <v/>
      </c>
    </row>
    <row r="175">
      <c r="A175" s="8" t="n"/>
      <c r="D175" s="9" t="n"/>
      <c r="E175" s="9" t="n"/>
      <c r="F175" s="9">
        <f>IF(AND(D175="",E175=""),"",$C$3+SUM(D$6:D175)-SUM(E$6:E175))</f>
        <v/>
      </c>
    </row>
    <row r="176">
      <c r="A176" s="8" t="n"/>
      <c r="D176" s="9" t="n"/>
      <c r="E176" s="9" t="n"/>
      <c r="F176" s="9">
        <f>IF(AND(D176="",E176=""),"",$C$3+SUM(D$6:D176)-SUM(E$6:E176))</f>
        <v/>
      </c>
    </row>
    <row r="177">
      <c r="A177" s="8" t="n"/>
      <c r="D177" s="9" t="n"/>
      <c r="E177" s="9" t="n"/>
      <c r="F177" s="9">
        <f>IF(AND(D177="",E177=""),"",$C$3+SUM(D$6:D177)-SUM(E$6:E177))</f>
        <v/>
      </c>
    </row>
    <row r="178">
      <c r="A178" s="8" t="n"/>
      <c r="D178" s="9" t="n"/>
      <c r="E178" s="9" t="n"/>
      <c r="F178" s="9">
        <f>IF(AND(D178="",E178=""),"",$C$3+SUM(D$6:D178)-SUM(E$6:E178))</f>
        <v/>
      </c>
    </row>
    <row r="179">
      <c r="A179" s="8" t="n"/>
      <c r="D179" s="9" t="n"/>
      <c r="E179" s="9" t="n"/>
      <c r="F179" s="9">
        <f>IF(AND(D179="",E179=""),"",$C$3+SUM(D$6:D179)-SUM(E$6:E179))</f>
        <v/>
      </c>
    </row>
    <row r="180">
      <c r="A180" s="8" t="n"/>
      <c r="D180" s="9" t="n"/>
      <c r="E180" s="9" t="n"/>
      <c r="F180" s="9">
        <f>IF(AND(D180="",E180=""),"",$C$3+SUM(D$6:D180)-SUM(E$6:E180))</f>
        <v/>
      </c>
    </row>
    <row r="181">
      <c r="A181" s="8" t="n"/>
      <c r="D181" s="9" t="n"/>
      <c r="E181" s="9" t="n"/>
      <c r="F181" s="9">
        <f>IF(AND(D181="",E181=""),"",$C$3+SUM(D$6:D181)-SUM(E$6:E181))</f>
        <v/>
      </c>
    </row>
    <row r="182">
      <c r="A182" s="8" t="n"/>
      <c r="D182" s="9" t="n"/>
      <c r="E182" s="9" t="n"/>
      <c r="F182" s="9">
        <f>IF(AND(D182="",E182=""),"",$C$3+SUM(D$6:D182)-SUM(E$6:E182))</f>
        <v/>
      </c>
    </row>
    <row r="183">
      <c r="A183" s="8" t="n"/>
      <c r="D183" s="9" t="n"/>
      <c r="E183" s="9" t="n"/>
      <c r="F183" s="9">
        <f>IF(AND(D183="",E183=""),"",$C$3+SUM(D$6:D183)-SUM(E$6:E183))</f>
        <v/>
      </c>
    </row>
    <row r="184">
      <c r="A184" s="8" t="n"/>
      <c r="D184" s="9" t="n"/>
      <c r="E184" s="9" t="n"/>
      <c r="F184" s="9">
        <f>IF(AND(D184="",E184=""),"",$C$3+SUM(D$6:D184)-SUM(E$6:E184))</f>
        <v/>
      </c>
    </row>
    <row r="185">
      <c r="A185" s="8" t="n"/>
      <c r="D185" s="9" t="n"/>
      <c r="E185" s="9" t="n"/>
      <c r="F185" s="9">
        <f>IF(AND(D185="",E185=""),"",$C$3+SUM(D$6:D185)-SUM(E$6:E185))</f>
        <v/>
      </c>
    </row>
    <row r="186">
      <c r="A186" s="8" t="n"/>
      <c r="D186" s="9" t="n"/>
      <c r="E186" s="9" t="n"/>
      <c r="F186" s="9">
        <f>IF(AND(D186="",E186=""),"",$C$3+SUM(D$6:D186)-SUM(E$6:E186))</f>
        <v/>
      </c>
    </row>
    <row r="187">
      <c r="A187" s="8" t="n"/>
      <c r="D187" s="9" t="n"/>
      <c r="E187" s="9" t="n"/>
      <c r="F187" s="9">
        <f>IF(AND(D187="",E187=""),"",$C$3+SUM(D$6:D187)-SUM(E$6:E187))</f>
        <v/>
      </c>
    </row>
    <row r="188">
      <c r="A188" s="8" t="n"/>
      <c r="D188" s="9" t="n"/>
      <c r="E188" s="9" t="n"/>
      <c r="F188" s="9">
        <f>IF(AND(D188="",E188=""),"",$C$3+SUM(D$6:D188)-SUM(E$6:E188))</f>
        <v/>
      </c>
    </row>
    <row r="189">
      <c r="A189" s="8" t="n"/>
      <c r="D189" s="9" t="n"/>
      <c r="E189" s="9" t="n"/>
      <c r="F189" s="9">
        <f>IF(AND(D189="",E189=""),"",$C$3+SUM(D$6:D189)-SUM(E$6:E189))</f>
        <v/>
      </c>
    </row>
    <row r="190">
      <c r="A190" s="8" t="n"/>
      <c r="D190" s="9" t="n"/>
      <c r="E190" s="9" t="n"/>
      <c r="F190" s="9">
        <f>IF(AND(D190="",E190=""),"",$C$3+SUM(D$6:D190)-SUM(E$6:E190))</f>
        <v/>
      </c>
    </row>
    <row r="191">
      <c r="A191" s="8" t="n"/>
      <c r="D191" s="9" t="n"/>
      <c r="E191" s="9" t="n"/>
      <c r="F191" s="9">
        <f>IF(AND(D191="",E191=""),"",$C$3+SUM(D$6:D191)-SUM(E$6:E191))</f>
        <v/>
      </c>
    </row>
    <row r="192">
      <c r="A192" s="8" t="n"/>
      <c r="D192" s="9" t="n"/>
      <c r="E192" s="9" t="n"/>
      <c r="F192" s="9">
        <f>IF(AND(D192="",E192=""),"",$C$3+SUM(D$6:D192)-SUM(E$6:E192))</f>
        <v/>
      </c>
    </row>
    <row r="193">
      <c r="A193" s="8" t="n"/>
      <c r="D193" s="9" t="n"/>
      <c r="E193" s="9" t="n"/>
      <c r="F193" s="9">
        <f>IF(AND(D193="",E193=""),"",$C$3+SUM(D$6:D193)-SUM(E$6:E193))</f>
        <v/>
      </c>
    </row>
    <row r="194">
      <c r="A194" s="8" t="n"/>
      <c r="D194" s="9" t="n"/>
      <c r="E194" s="9" t="n"/>
      <c r="F194" s="9">
        <f>IF(AND(D194="",E194=""),"",$C$3+SUM(D$6:D194)-SUM(E$6:E194))</f>
        <v/>
      </c>
    </row>
    <row r="195">
      <c r="A195" s="8" t="n"/>
      <c r="D195" s="9" t="n"/>
      <c r="E195" s="9" t="n"/>
      <c r="F195" s="9">
        <f>IF(AND(D195="",E195=""),"",$C$3+SUM(D$6:D195)-SUM(E$6:E195))</f>
        <v/>
      </c>
    </row>
    <row r="196">
      <c r="A196" s="8" t="n"/>
      <c r="D196" s="9" t="n"/>
      <c r="E196" s="9" t="n"/>
      <c r="F196" s="9">
        <f>IF(AND(D196="",E196=""),"",$C$3+SUM(D$6:D196)-SUM(E$6:E196))</f>
        <v/>
      </c>
    </row>
    <row r="197">
      <c r="A197" s="8" t="n"/>
      <c r="D197" s="9" t="n"/>
      <c r="E197" s="9" t="n"/>
      <c r="F197" s="9">
        <f>IF(AND(D197="",E197=""),"",$C$3+SUM(D$6:D197)-SUM(E$6:E197))</f>
        <v/>
      </c>
    </row>
    <row r="198">
      <c r="A198" s="8" t="n"/>
      <c r="D198" s="9" t="n"/>
      <c r="E198" s="9" t="n"/>
      <c r="F198" s="9">
        <f>IF(AND(D198="",E198=""),"",$C$3+SUM(D$6:D198)-SUM(E$6:E198))</f>
        <v/>
      </c>
    </row>
    <row r="199">
      <c r="A199" s="8" t="n"/>
      <c r="D199" s="9" t="n"/>
      <c r="E199" s="9" t="n"/>
      <c r="F199" s="9">
        <f>IF(AND(D199="",E199=""),"",$C$3+SUM(D$6:D199)-SUM(E$6:E199))</f>
        <v/>
      </c>
    </row>
    <row r="200">
      <c r="A200" s="8" t="n"/>
      <c r="D200" s="9" t="n"/>
      <c r="E200" s="9" t="n"/>
      <c r="F200" s="9">
        <f>IF(AND(D200="",E200=""),"",$C$3+SUM(D$6:D200)-SUM(E$6:E200))</f>
        <v/>
      </c>
    </row>
    <row r="201">
      <c r="A201" s="8" t="n"/>
      <c r="D201" s="9" t="n"/>
      <c r="E201" s="9" t="n"/>
      <c r="F201" s="9">
        <f>IF(AND(D201="",E201=""),"",$C$3+SUM(D$6:D201)-SUM(E$6:E201))</f>
        <v/>
      </c>
    </row>
    <row r="202">
      <c r="A202" s="8" t="n"/>
      <c r="D202" s="9" t="n"/>
      <c r="E202" s="9" t="n"/>
      <c r="F202" s="9">
        <f>IF(AND(D202="",E202=""),"",$C$3+SUM(D$6:D202)-SUM(E$6:E202))</f>
        <v/>
      </c>
    </row>
    <row r="203">
      <c r="A203" s="8" t="n"/>
      <c r="D203" s="9" t="n"/>
      <c r="E203" s="9" t="n"/>
      <c r="F203" s="9">
        <f>IF(AND(D203="",E203=""),"",$C$3+SUM(D$6:D203)-SUM(E$6:E203))</f>
        <v/>
      </c>
    </row>
    <row r="204">
      <c r="A204" s="8" t="n"/>
      <c r="D204" s="9" t="n"/>
      <c r="E204" s="9" t="n"/>
      <c r="F204" s="9">
        <f>IF(AND(D204="",E204=""),"",$C$3+SUM(D$6:D204)-SUM(E$6:E204))</f>
        <v/>
      </c>
    </row>
    <row r="205">
      <c r="A205" s="8" t="n"/>
      <c r="D205" s="9" t="n"/>
      <c r="E205" s="9" t="n"/>
      <c r="F205" s="9">
        <f>IF(AND(D205="",E205=""),"",$C$3+SUM(D$6:D205)-SUM(E$6:E205))</f>
        <v/>
      </c>
    </row>
    <row r="206">
      <c r="A206" s="8" t="n"/>
      <c r="D206" s="9" t="n"/>
      <c r="E206" s="9" t="n"/>
      <c r="F206" s="9">
        <f>IF(AND(D206="",E206=""),"",$C$3+SUM(D$6:D206)-SUM(E$6:E206))</f>
        <v/>
      </c>
    </row>
    <row r="207">
      <c r="A207" s="8" t="n"/>
      <c r="D207" s="9" t="n"/>
      <c r="E207" s="9" t="n"/>
      <c r="F207" s="9">
        <f>IF(AND(D207="",E207=""),"",$C$3+SUM(D$6:D207)-SUM(E$6:E207))</f>
        <v/>
      </c>
    </row>
    <row r="208">
      <c r="A208" s="8" t="n"/>
      <c r="D208" s="9" t="n"/>
      <c r="E208" s="9" t="n"/>
      <c r="F208" s="9">
        <f>IF(AND(D208="",E208=""),"",$C$3+SUM(D$6:D208)-SUM(E$6:E208))</f>
        <v/>
      </c>
    </row>
    <row r="209">
      <c r="A209" s="8" t="n"/>
      <c r="D209" s="9" t="n"/>
      <c r="E209" s="9" t="n"/>
      <c r="F209" s="9">
        <f>IF(AND(D209="",E209=""),"",$C$3+SUM(D$6:D209)-SUM(E$6:E209))</f>
        <v/>
      </c>
    </row>
    <row r="210">
      <c r="A210" s="8" t="n"/>
      <c r="D210" s="9" t="n"/>
      <c r="E210" s="9" t="n"/>
      <c r="F210" s="9">
        <f>IF(AND(D210="",E210=""),"",$C$3+SUM(D$6:D210)-SUM(E$6:E210))</f>
        <v/>
      </c>
    </row>
    <row r="211">
      <c r="A211" s="8" t="n"/>
      <c r="D211" s="9" t="n"/>
      <c r="E211" s="9" t="n"/>
      <c r="F211" s="9">
        <f>IF(AND(D211="",E211=""),"",$C$3+SUM(D$6:D211)-SUM(E$6:E211))</f>
        <v/>
      </c>
    </row>
    <row r="212">
      <c r="A212" s="8" t="n"/>
      <c r="D212" s="9" t="n"/>
      <c r="E212" s="9" t="n"/>
      <c r="F212" s="9">
        <f>IF(AND(D212="",E212=""),"",$C$3+SUM(D$6:D212)-SUM(E$6:E212))</f>
        <v/>
      </c>
    </row>
    <row r="213">
      <c r="A213" s="8" t="n"/>
      <c r="D213" s="9" t="n"/>
      <c r="E213" s="9" t="n"/>
      <c r="F213" s="9">
        <f>IF(AND(D213="",E213=""),"",$C$3+SUM(D$6:D213)-SUM(E$6:E213))</f>
        <v/>
      </c>
    </row>
    <row r="214">
      <c r="A214" s="8" t="n"/>
      <c r="D214" s="9" t="n"/>
      <c r="E214" s="9" t="n"/>
      <c r="F214" s="9">
        <f>IF(AND(D214="",E214=""),"",$C$3+SUM(D$6:D214)-SUM(E$6:E214))</f>
        <v/>
      </c>
    </row>
    <row r="215">
      <c r="A215" s="8" t="n"/>
      <c r="D215" s="9" t="n"/>
      <c r="E215" s="9" t="n"/>
      <c r="F215" s="9">
        <f>IF(AND(D215="",E215=""),"",$C$3+SUM(D$6:D215)-SUM(E$6:E215))</f>
        <v/>
      </c>
    </row>
    <row r="216">
      <c r="A216" s="8" t="n"/>
      <c r="D216" s="9" t="n"/>
      <c r="E216" s="9" t="n"/>
      <c r="F216" s="9">
        <f>IF(AND(D216="",E216=""),"",$C$3+SUM(D$6:D216)-SUM(E$6:E216))</f>
        <v/>
      </c>
    </row>
    <row r="217">
      <c r="A217" s="8" t="n"/>
      <c r="D217" s="9" t="n"/>
      <c r="E217" s="9" t="n"/>
      <c r="F217" s="9">
        <f>IF(AND(D217="",E217=""),"",$C$3+SUM(D$6:D217)-SUM(E$6:E217))</f>
        <v/>
      </c>
    </row>
    <row r="218">
      <c r="A218" s="8" t="n"/>
      <c r="D218" s="9" t="n"/>
      <c r="E218" s="9" t="n"/>
      <c r="F218" s="9">
        <f>IF(AND(D218="",E218=""),"",$C$3+SUM(D$6:D218)-SUM(E$6:E218))</f>
        <v/>
      </c>
    </row>
    <row r="219">
      <c r="A219" s="8" t="n"/>
      <c r="D219" s="9" t="n"/>
      <c r="E219" s="9" t="n"/>
      <c r="F219" s="9">
        <f>IF(AND(D219="",E219=""),"",$C$3+SUM(D$6:D219)-SUM(E$6:E219))</f>
        <v/>
      </c>
    </row>
    <row r="220">
      <c r="A220" s="8" t="n"/>
      <c r="D220" s="9" t="n"/>
      <c r="E220" s="9" t="n"/>
      <c r="F220" s="9">
        <f>IF(AND(D220="",E220=""),"",$C$3+SUM(D$6:D220)-SUM(E$6:E220))</f>
        <v/>
      </c>
    </row>
    <row r="221">
      <c r="A221" s="8" t="n"/>
      <c r="D221" s="9" t="n"/>
      <c r="E221" s="9" t="n"/>
      <c r="F221" s="9">
        <f>IF(AND(D221="",E221=""),"",$C$3+SUM(D$6:D221)-SUM(E$6:E221))</f>
        <v/>
      </c>
    </row>
    <row r="222">
      <c r="A222" s="8" t="n"/>
      <c r="D222" s="9" t="n"/>
      <c r="E222" s="9" t="n"/>
      <c r="F222" s="9">
        <f>IF(AND(D222="",E222=""),"",$C$3+SUM(D$6:D222)-SUM(E$6:E222))</f>
        <v/>
      </c>
    </row>
    <row r="223">
      <c r="A223" s="8" t="n"/>
      <c r="D223" s="9" t="n"/>
      <c r="E223" s="9" t="n"/>
      <c r="F223" s="9">
        <f>IF(AND(D223="",E223=""),"",$C$3+SUM(D$6:D223)-SUM(E$6:E223))</f>
        <v/>
      </c>
    </row>
    <row r="224">
      <c r="A224" s="8" t="n"/>
      <c r="D224" s="9" t="n"/>
      <c r="E224" s="9" t="n"/>
      <c r="F224" s="9">
        <f>IF(AND(D224="",E224=""),"",$C$3+SUM(D$6:D224)-SUM(E$6:E224))</f>
        <v/>
      </c>
    </row>
    <row r="225">
      <c r="A225" s="8" t="n"/>
      <c r="D225" s="9" t="n"/>
      <c r="E225" s="9" t="n"/>
      <c r="F225" s="9">
        <f>IF(AND(D225="",E225=""),"",$C$3+SUM(D$6:D225)-SUM(E$6:E225))</f>
        <v/>
      </c>
    </row>
    <row r="226">
      <c r="A226" s="8" t="n"/>
      <c r="D226" s="9" t="n"/>
      <c r="E226" s="9" t="n"/>
      <c r="F226" s="9">
        <f>IF(AND(D226="",E226=""),"",$C$3+SUM(D$6:D226)-SUM(E$6:E226))</f>
        <v/>
      </c>
    </row>
    <row r="227">
      <c r="A227" s="8" t="n"/>
      <c r="D227" s="9" t="n"/>
      <c r="E227" s="9" t="n"/>
      <c r="F227" s="9">
        <f>IF(AND(D227="",E227=""),"",$C$3+SUM(D$6:D227)-SUM(E$6:E227))</f>
        <v/>
      </c>
    </row>
    <row r="228">
      <c r="A228" s="8" t="n"/>
      <c r="D228" s="9" t="n"/>
      <c r="E228" s="9" t="n"/>
      <c r="F228" s="9">
        <f>IF(AND(D228="",E228=""),"",$C$3+SUM(D$6:D228)-SUM(E$6:E228))</f>
        <v/>
      </c>
    </row>
    <row r="229">
      <c r="A229" s="8" t="n"/>
      <c r="D229" s="9" t="n"/>
      <c r="E229" s="9" t="n"/>
      <c r="F229" s="9">
        <f>IF(AND(D229="",E229=""),"",$C$3+SUM(D$6:D229)-SUM(E$6:E229))</f>
        <v/>
      </c>
    </row>
    <row r="230">
      <c r="A230" s="8" t="n"/>
      <c r="D230" s="9" t="n"/>
      <c r="E230" s="9" t="n"/>
      <c r="F230" s="9">
        <f>IF(AND(D230="",E230=""),"",$C$3+SUM(D$6:D230)-SUM(E$6:E230))</f>
        <v/>
      </c>
    </row>
    <row r="231">
      <c r="A231" s="8" t="n"/>
      <c r="D231" s="9" t="n"/>
      <c r="E231" s="9" t="n"/>
      <c r="F231" s="9">
        <f>IF(AND(D231="",E231=""),"",$C$3+SUM(D$6:D231)-SUM(E$6:E231))</f>
        <v/>
      </c>
    </row>
    <row r="232">
      <c r="A232" s="8" t="n"/>
      <c r="D232" s="9" t="n"/>
      <c r="E232" s="9" t="n"/>
      <c r="F232" s="9">
        <f>IF(AND(D232="",E232=""),"",$C$3+SUM(D$6:D232)-SUM(E$6:E232))</f>
        <v/>
      </c>
    </row>
    <row r="233">
      <c r="A233" s="8" t="n"/>
      <c r="D233" s="9" t="n"/>
      <c r="E233" s="9" t="n"/>
      <c r="F233" s="9">
        <f>IF(AND(D233="",E233=""),"",$C$3+SUM(D$6:D233)-SUM(E$6:E233))</f>
        <v/>
      </c>
    </row>
    <row r="234">
      <c r="A234" s="8" t="n"/>
      <c r="D234" s="9" t="n"/>
      <c r="E234" s="9" t="n"/>
      <c r="F234" s="9">
        <f>IF(AND(D234="",E234=""),"",$C$3+SUM(D$6:D234)-SUM(E$6:E234))</f>
        <v/>
      </c>
    </row>
    <row r="235">
      <c r="A235" s="8" t="n"/>
      <c r="D235" s="9" t="n"/>
      <c r="E235" s="9" t="n"/>
      <c r="F235" s="9">
        <f>IF(AND(D235="",E235=""),"",$C$3+SUM(D$6:D235)-SUM(E$6:E235))</f>
        <v/>
      </c>
    </row>
    <row r="236">
      <c r="A236" s="8" t="n"/>
      <c r="D236" s="9" t="n"/>
      <c r="E236" s="9" t="n"/>
      <c r="F236" s="9">
        <f>IF(AND(D236="",E236=""),"",$C$3+SUM(D$6:D236)-SUM(E$6:E236))</f>
        <v/>
      </c>
    </row>
    <row r="237">
      <c r="A237" s="8" t="n"/>
      <c r="D237" s="9" t="n"/>
      <c r="E237" s="9" t="n"/>
      <c r="F237" s="9">
        <f>IF(AND(D237="",E237=""),"",$C$3+SUM(D$6:D237)-SUM(E$6:E237))</f>
        <v/>
      </c>
    </row>
    <row r="238">
      <c r="A238" s="8" t="n"/>
      <c r="D238" s="9" t="n"/>
      <c r="E238" s="9" t="n"/>
      <c r="F238" s="9">
        <f>IF(AND(D238="",E238=""),"",$C$3+SUM(D$6:D238)-SUM(E$6:E238))</f>
        <v/>
      </c>
    </row>
    <row r="239">
      <c r="A239" s="8" t="n"/>
      <c r="D239" s="9" t="n"/>
      <c r="E239" s="9" t="n"/>
      <c r="F239" s="9">
        <f>IF(AND(D239="",E239=""),"",$C$3+SUM(D$6:D239)-SUM(E$6:E239))</f>
        <v/>
      </c>
    </row>
    <row r="240">
      <c r="A240" s="8" t="n"/>
      <c r="D240" s="9" t="n"/>
      <c r="E240" s="9" t="n"/>
      <c r="F240" s="9">
        <f>IF(AND(D240="",E240=""),"",$C$3+SUM(D$6:D240)-SUM(E$6:E240))</f>
        <v/>
      </c>
    </row>
    <row r="241">
      <c r="A241" s="8" t="n"/>
      <c r="D241" s="9" t="n"/>
      <c r="E241" s="9" t="n"/>
      <c r="F241" s="9">
        <f>IF(AND(D241="",E241=""),"",$C$3+SUM(D$6:D241)-SUM(E$6:E241))</f>
        <v/>
      </c>
    </row>
    <row r="242">
      <c r="A242" s="8" t="n"/>
      <c r="D242" s="9" t="n"/>
      <c r="E242" s="9" t="n"/>
      <c r="F242" s="9">
        <f>IF(AND(D242="",E242=""),"",$C$3+SUM(D$6:D242)-SUM(E$6:E242))</f>
        <v/>
      </c>
    </row>
    <row r="243">
      <c r="A243" s="8" t="n"/>
      <c r="D243" s="9" t="n"/>
      <c r="E243" s="9" t="n"/>
      <c r="F243" s="9">
        <f>IF(AND(D243="",E243=""),"",$C$3+SUM(D$6:D243)-SUM(E$6:E243))</f>
        <v/>
      </c>
    </row>
    <row r="244">
      <c r="A244" s="8" t="n"/>
      <c r="D244" s="9" t="n"/>
      <c r="E244" s="9" t="n"/>
      <c r="F244" s="9">
        <f>IF(AND(D244="",E244=""),"",$C$3+SUM(D$6:D244)-SUM(E$6:E244))</f>
        <v/>
      </c>
    </row>
    <row r="245">
      <c r="A245" s="8" t="n"/>
      <c r="D245" s="9" t="n"/>
      <c r="E245" s="9" t="n"/>
      <c r="F245" s="9">
        <f>IF(AND(D245="",E245=""),"",$C$3+SUM(D$6:D245)-SUM(E$6:E245))</f>
        <v/>
      </c>
    </row>
    <row r="246">
      <c r="A246" s="8" t="n"/>
      <c r="D246" s="9" t="n"/>
      <c r="E246" s="9" t="n"/>
      <c r="F246" s="9">
        <f>IF(AND(D246="",E246=""),"",$C$3+SUM(D$6:D246)-SUM(E$6:E246))</f>
        <v/>
      </c>
    </row>
    <row r="247">
      <c r="A247" s="8" t="n"/>
      <c r="D247" s="9" t="n"/>
      <c r="E247" s="9" t="n"/>
      <c r="F247" s="9">
        <f>IF(AND(D247="",E247=""),"",$C$3+SUM(D$6:D247)-SUM(E$6:E247))</f>
        <v/>
      </c>
    </row>
    <row r="248">
      <c r="A248" s="8" t="n"/>
      <c r="D248" s="9" t="n"/>
      <c r="E248" s="9" t="n"/>
      <c r="F248" s="9">
        <f>IF(AND(D248="",E248=""),"",$C$3+SUM(D$6:D248)-SUM(E$6:E248))</f>
        <v/>
      </c>
    </row>
    <row r="249">
      <c r="A249" s="8" t="n"/>
      <c r="D249" s="9" t="n"/>
      <c r="E249" s="9" t="n"/>
      <c r="F249" s="9">
        <f>IF(AND(D249="",E249=""),"",$C$3+SUM(D$6:D249)-SUM(E$6:E249))</f>
        <v/>
      </c>
    </row>
    <row r="250">
      <c r="A250" s="8" t="n"/>
      <c r="D250" s="9" t="n"/>
      <c r="E250" s="9" t="n"/>
      <c r="F250" s="9">
        <f>IF(AND(D250="",E250=""),"",$C$3+SUM(D$6:D250)-SUM(E$6:E250))</f>
        <v/>
      </c>
    </row>
    <row r="251">
      <c r="A251" s="8" t="n"/>
      <c r="D251" s="9" t="n"/>
      <c r="E251" s="9" t="n"/>
      <c r="F251" s="9">
        <f>IF(AND(D251="",E251=""),"",$C$3+SUM(D$6:D251)-SUM(E$6:E251))</f>
        <v/>
      </c>
    </row>
    <row r="252">
      <c r="A252" s="8" t="n"/>
      <c r="D252" s="9" t="n"/>
      <c r="E252" s="9" t="n"/>
      <c r="F252" s="9">
        <f>IF(AND(D252="",E252=""),"",$C$3+SUM(D$6:D252)-SUM(E$6:E252))</f>
        <v/>
      </c>
    </row>
    <row r="253">
      <c r="A253" s="8" t="n"/>
      <c r="D253" s="9" t="n"/>
      <c r="E253" s="9" t="n"/>
      <c r="F253" s="9">
        <f>IF(AND(D253="",E253=""),"",$C$3+SUM(D$6:D253)-SUM(E$6:E253))</f>
        <v/>
      </c>
    </row>
    <row r="254">
      <c r="A254" s="8" t="n"/>
      <c r="D254" s="9" t="n"/>
      <c r="E254" s="9" t="n"/>
      <c r="F254" s="9">
        <f>IF(AND(D254="",E254=""),"",$C$3+SUM(D$6:D254)-SUM(E$6:E254))</f>
        <v/>
      </c>
    </row>
    <row r="255">
      <c r="A255" s="8" t="n"/>
      <c r="D255" s="9" t="n"/>
      <c r="E255" s="9" t="n"/>
      <c r="F255" s="9">
        <f>IF(AND(D255="",E255=""),"",$C$3+SUM(D$6:D255)-SUM(E$6:E255))</f>
        <v/>
      </c>
    </row>
    <row r="256">
      <c r="A256" s="8" t="n"/>
      <c r="D256" s="9" t="n"/>
      <c r="E256" s="9" t="n"/>
      <c r="F256" s="9">
        <f>IF(AND(D256="",E256=""),"",$C$3+SUM(D$6:D256)-SUM(E$6:E256))</f>
        <v/>
      </c>
    </row>
    <row r="257">
      <c r="A257" s="8" t="n"/>
      <c r="D257" s="9" t="n"/>
      <c r="E257" s="9" t="n"/>
      <c r="F257" s="9">
        <f>IF(AND(D257="",E257=""),"",$C$3+SUM(D$6:D257)-SUM(E$6:E257))</f>
        <v/>
      </c>
    </row>
    <row r="258">
      <c r="A258" s="8" t="n"/>
      <c r="D258" s="9" t="n"/>
      <c r="E258" s="9" t="n"/>
      <c r="F258" s="9">
        <f>IF(AND(D258="",E258=""),"",$C$3+SUM(D$6:D258)-SUM(E$6:E258))</f>
        <v/>
      </c>
    </row>
    <row r="259">
      <c r="A259" s="8" t="n"/>
      <c r="D259" s="9" t="n"/>
      <c r="E259" s="9" t="n"/>
      <c r="F259" s="9">
        <f>IF(AND(D259="",E259=""),"",$C$3+SUM(D$6:D259)-SUM(E$6:E259))</f>
        <v/>
      </c>
    </row>
    <row r="260">
      <c r="A260" s="8" t="n"/>
      <c r="D260" s="9" t="n"/>
      <c r="E260" s="9" t="n"/>
      <c r="F260" s="9">
        <f>IF(AND(D260="",E260=""),"",$C$3+SUM(D$6:D260)-SUM(E$6:E260))</f>
        <v/>
      </c>
    </row>
    <row r="261">
      <c r="A261" s="8" t="n"/>
      <c r="D261" s="9" t="n"/>
      <c r="E261" s="9" t="n"/>
      <c r="F261" s="9">
        <f>IF(AND(D261="",E261=""),"",$C$3+SUM(D$6:D261)-SUM(E$6:E261))</f>
        <v/>
      </c>
    </row>
    <row r="262">
      <c r="A262" s="8" t="n"/>
      <c r="D262" s="9" t="n"/>
      <c r="E262" s="9" t="n"/>
      <c r="F262" s="9">
        <f>IF(AND(D262="",E262=""),"",$C$3+SUM(D$6:D262)-SUM(E$6:E262))</f>
        <v/>
      </c>
    </row>
    <row r="263">
      <c r="A263" s="8" t="n"/>
      <c r="D263" s="9" t="n"/>
      <c r="E263" s="9" t="n"/>
      <c r="F263" s="9">
        <f>IF(AND(D263="",E263=""),"",$C$3+SUM(D$6:D263)-SUM(E$6:E263))</f>
        <v/>
      </c>
    </row>
    <row r="264">
      <c r="A264" s="8" t="n"/>
      <c r="D264" s="9" t="n"/>
      <c r="E264" s="9" t="n"/>
      <c r="F264" s="9">
        <f>IF(AND(D264="",E264=""),"",$C$3+SUM(D$6:D264)-SUM(E$6:E264))</f>
        <v/>
      </c>
    </row>
    <row r="265">
      <c r="A265" s="8" t="n"/>
      <c r="D265" s="9" t="n"/>
      <c r="E265" s="9" t="n"/>
      <c r="F265" s="9">
        <f>IF(AND(D265="",E265=""),"",$C$3+SUM(D$6:D265)-SUM(E$6:E265))</f>
        <v/>
      </c>
    </row>
    <row r="266">
      <c r="A266" s="8" t="n"/>
      <c r="D266" s="9" t="n"/>
      <c r="E266" s="9" t="n"/>
      <c r="F266" s="9">
        <f>IF(AND(D266="",E266=""),"",$C$3+SUM(D$6:D266)-SUM(E$6:E266))</f>
        <v/>
      </c>
    </row>
    <row r="267">
      <c r="A267" s="8" t="n"/>
      <c r="D267" s="9" t="n"/>
      <c r="E267" s="9" t="n"/>
      <c r="F267" s="9">
        <f>IF(AND(D267="",E267=""),"",$C$3+SUM(D$6:D267)-SUM(E$6:E267))</f>
        <v/>
      </c>
    </row>
    <row r="268">
      <c r="A268" s="8" t="n"/>
      <c r="D268" s="9" t="n"/>
      <c r="E268" s="9" t="n"/>
      <c r="F268" s="9">
        <f>IF(AND(D268="",E268=""),"",$C$3+SUM(D$6:D268)-SUM(E$6:E268))</f>
        <v/>
      </c>
    </row>
    <row r="269">
      <c r="A269" s="8" t="n"/>
      <c r="D269" s="9" t="n"/>
      <c r="E269" s="9" t="n"/>
      <c r="F269" s="9">
        <f>IF(AND(D269="",E269=""),"",$C$3+SUM(D$6:D269)-SUM(E$6:E269))</f>
        <v/>
      </c>
    </row>
    <row r="270">
      <c r="A270" s="8" t="n"/>
      <c r="D270" s="9" t="n"/>
      <c r="E270" s="9" t="n"/>
      <c r="F270" s="9">
        <f>IF(AND(D270="",E270=""),"",$C$3+SUM(D$6:D270)-SUM(E$6:E270))</f>
        <v/>
      </c>
    </row>
    <row r="271">
      <c r="A271" s="8" t="n"/>
      <c r="D271" s="9" t="n"/>
      <c r="E271" s="9" t="n"/>
      <c r="F271" s="9">
        <f>IF(AND(D271="",E271=""),"",$C$3+SUM(D$6:D271)-SUM(E$6:E271))</f>
        <v/>
      </c>
    </row>
    <row r="272">
      <c r="A272" s="8" t="n"/>
      <c r="D272" s="9" t="n"/>
      <c r="E272" s="9" t="n"/>
      <c r="F272" s="9">
        <f>IF(AND(D272="",E272=""),"",$C$3+SUM(D$6:D272)-SUM(E$6:E272))</f>
        <v/>
      </c>
    </row>
    <row r="273">
      <c r="A273" s="8" t="n"/>
      <c r="D273" s="9" t="n"/>
      <c r="E273" s="9" t="n"/>
      <c r="F273" s="9">
        <f>IF(AND(D273="",E273=""),"",$C$3+SUM(D$6:D273)-SUM(E$6:E273))</f>
        <v/>
      </c>
    </row>
    <row r="274">
      <c r="A274" s="8" t="n"/>
      <c r="D274" s="9" t="n"/>
      <c r="E274" s="9" t="n"/>
      <c r="F274" s="9">
        <f>IF(AND(D274="",E274=""),"",$C$3+SUM(D$6:D274)-SUM(E$6:E274))</f>
        <v/>
      </c>
    </row>
    <row r="275">
      <c r="A275" s="8" t="n"/>
      <c r="D275" s="9" t="n"/>
      <c r="E275" s="9" t="n"/>
      <c r="F275" s="9">
        <f>IF(AND(D275="",E275=""),"",$C$3+SUM(D$6:D275)-SUM(E$6:E275))</f>
        <v/>
      </c>
    </row>
    <row r="276">
      <c r="A276" s="8" t="n"/>
      <c r="D276" s="9" t="n"/>
      <c r="E276" s="9" t="n"/>
      <c r="F276" s="9">
        <f>IF(AND(D276="",E276=""),"",$C$3+SUM(D$6:D276)-SUM(E$6:E276))</f>
        <v/>
      </c>
    </row>
    <row r="277">
      <c r="A277" s="8" t="n"/>
      <c r="D277" s="9" t="n"/>
      <c r="E277" s="9" t="n"/>
      <c r="F277" s="9">
        <f>IF(AND(D277="",E277=""),"",$C$3+SUM(D$6:D277)-SUM(E$6:E277))</f>
        <v/>
      </c>
    </row>
    <row r="278">
      <c r="A278" s="8" t="n"/>
      <c r="D278" s="9" t="n"/>
      <c r="E278" s="9" t="n"/>
      <c r="F278" s="9">
        <f>IF(AND(D278="",E278=""),"",$C$3+SUM(D$6:D278)-SUM(E$6:E278))</f>
        <v/>
      </c>
    </row>
    <row r="279">
      <c r="A279" s="8" t="n"/>
      <c r="D279" s="9" t="n"/>
      <c r="E279" s="9" t="n"/>
      <c r="F279" s="9">
        <f>IF(AND(D279="",E279=""),"",$C$3+SUM(D$6:D279)-SUM(E$6:E279))</f>
        <v/>
      </c>
    </row>
    <row r="280">
      <c r="A280" s="8" t="n"/>
      <c r="D280" s="9" t="n"/>
      <c r="E280" s="9" t="n"/>
      <c r="F280" s="9">
        <f>IF(AND(D280="",E280=""),"",$C$3+SUM(D$6:D280)-SUM(E$6:E280))</f>
        <v/>
      </c>
    </row>
    <row r="281">
      <c r="A281" s="8" t="n"/>
      <c r="D281" s="9" t="n"/>
      <c r="E281" s="9" t="n"/>
      <c r="F281" s="9">
        <f>IF(AND(D281="",E281=""),"",$C$3+SUM(D$6:D281)-SUM(E$6:E281))</f>
        <v/>
      </c>
    </row>
    <row r="282">
      <c r="A282" s="8" t="n"/>
      <c r="D282" s="9" t="n"/>
      <c r="E282" s="9" t="n"/>
      <c r="F282" s="9">
        <f>IF(AND(D282="",E282=""),"",$C$3+SUM(D$6:D282)-SUM(E$6:E282))</f>
        <v/>
      </c>
    </row>
    <row r="283">
      <c r="A283" s="8" t="n"/>
      <c r="D283" s="9" t="n"/>
      <c r="E283" s="9" t="n"/>
      <c r="F283" s="9">
        <f>IF(AND(D283="",E283=""),"",$C$3+SUM(D$6:D283)-SUM(E$6:E283))</f>
        <v/>
      </c>
    </row>
    <row r="284">
      <c r="A284" s="8" t="n"/>
      <c r="D284" s="9" t="n"/>
      <c r="E284" s="9" t="n"/>
      <c r="F284" s="9">
        <f>IF(AND(D284="",E284=""),"",$C$3+SUM(D$6:D284)-SUM(E$6:E284))</f>
        <v/>
      </c>
    </row>
    <row r="285">
      <c r="A285" s="8" t="n"/>
      <c r="D285" s="9" t="n"/>
      <c r="E285" s="9" t="n"/>
      <c r="F285" s="9">
        <f>IF(AND(D285="",E285=""),"",$C$3+SUM(D$6:D285)-SUM(E$6:E285))</f>
        <v/>
      </c>
    </row>
    <row r="286">
      <c r="A286" s="8" t="n"/>
      <c r="D286" s="9" t="n"/>
      <c r="E286" s="9" t="n"/>
      <c r="F286" s="9">
        <f>IF(AND(D286="",E286=""),"",$C$3+SUM(D$6:D286)-SUM(E$6:E286))</f>
        <v/>
      </c>
    </row>
    <row r="287">
      <c r="A287" s="8" t="n"/>
      <c r="D287" s="9" t="n"/>
      <c r="E287" s="9" t="n"/>
      <c r="F287" s="9">
        <f>IF(AND(D287="",E287=""),"",$C$3+SUM(D$6:D287)-SUM(E$6:E287))</f>
        <v/>
      </c>
    </row>
    <row r="288">
      <c r="A288" s="8" t="n"/>
      <c r="D288" s="9" t="n"/>
      <c r="E288" s="9" t="n"/>
      <c r="F288" s="9">
        <f>IF(AND(D288="",E288=""),"",$C$3+SUM(D$6:D288)-SUM(E$6:E288))</f>
        <v/>
      </c>
    </row>
    <row r="289">
      <c r="A289" s="8" t="n"/>
      <c r="D289" s="9" t="n"/>
      <c r="E289" s="9" t="n"/>
      <c r="F289" s="9">
        <f>IF(AND(D289="",E289=""),"",$C$3+SUM(D$6:D289)-SUM(E$6:E289))</f>
        <v/>
      </c>
    </row>
    <row r="290">
      <c r="A290" s="8" t="n"/>
      <c r="D290" s="9" t="n"/>
      <c r="E290" s="9" t="n"/>
      <c r="F290" s="9">
        <f>IF(AND(D290="",E290=""),"",$C$3+SUM(D$6:D290)-SUM(E$6:E290))</f>
        <v/>
      </c>
    </row>
    <row r="291">
      <c r="A291" s="8" t="n"/>
      <c r="D291" s="9" t="n"/>
      <c r="E291" s="9" t="n"/>
      <c r="F291" s="9">
        <f>IF(AND(D291="",E291=""),"",$C$3+SUM(D$6:D291)-SUM(E$6:E291))</f>
        <v/>
      </c>
    </row>
    <row r="292">
      <c r="A292" s="8" t="n"/>
      <c r="D292" s="9" t="n"/>
      <c r="E292" s="9" t="n"/>
      <c r="F292" s="9">
        <f>IF(AND(D292="",E292=""),"",$C$3+SUM(D$6:D292)-SUM(E$6:E292))</f>
        <v/>
      </c>
    </row>
    <row r="293">
      <c r="A293" s="8" t="n"/>
      <c r="D293" s="9" t="n"/>
      <c r="E293" s="9" t="n"/>
      <c r="F293" s="9">
        <f>IF(AND(D293="",E293=""),"",$C$3+SUM(D$6:D293)-SUM(E$6:E293))</f>
        <v/>
      </c>
    </row>
    <row r="294">
      <c r="A294" s="8" t="n"/>
      <c r="D294" s="9" t="n"/>
      <c r="E294" s="9" t="n"/>
      <c r="F294" s="9">
        <f>IF(AND(D294="",E294=""),"",$C$3+SUM(D$6:D294)-SUM(E$6:E294))</f>
        <v/>
      </c>
    </row>
    <row r="295">
      <c r="A295" s="8" t="n"/>
      <c r="D295" s="9" t="n"/>
      <c r="E295" s="9" t="n"/>
      <c r="F295" s="9">
        <f>IF(AND(D295="",E295=""),"",$C$3+SUM(D$6:D295)-SUM(E$6:E295))</f>
        <v/>
      </c>
    </row>
    <row r="296">
      <c r="A296" s="8" t="n"/>
      <c r="D296" s="9" t="n"/>
      <c r="E296" s="9" t="n"/>
      <c r="F296" s="9">
        <f>IF(AND(D296="",E296=""),"",$C$3+SUM(D$6:D296)-SUM(E$6:E296))</f>
        <v/>
      </c>
    </row>
    <row r="297">
      <c r="A297" s="8" t="n"/>
      <c r="D297" s="9" t="n"/>
      <c r="E297" s="9" t="n"/>
      <c r="F297" s="9">
        <f>IF(AND(D297="",E297=""),"",$C$3+SUM(D$6:D297)-SUM(E$6:E297))</f>
        <v/>
      </c>
    </row>
    <row r="298">
      <c r="A298" s="8" t="n"/>
      <c r="D298" s="9" t="n"/>
      <c r="E298" s="9" t="n"/>
      <c r="F298" s="9">
        <f>IF(AND(D298="",E298=""),"",$C$3+SUM(D$6:D298)-SUM(E$6:E298))</f>
        <v/>
      </c>
    </row>
    <row r="299">
      <c r="A299" s="8" t="n"/>
      <c r="D299" s="9" t="n"/>
      <c r="E299" s="9" t="n"/>
      <c r="F299" s="9">
        <f>IF(AND(D299="",E299=""),"",$C$3+SUM(D$6:D299)-SUM(E$6:E299))</f>
        <v/>
      </c>
    </row>
    <row r="300">
      <c r="A300" s="8" t="n"/>
      <c r="D300" s="9" t="n"/>
      <c r="E300" s="9" t="n"/>
      <c r="F300" s="9">
        <f>IF(AND(D300="",E300=""),"",$C$3+SUM(D$6:D300)-SUM(E$6:E300))</f>
        <v/>
      </c>
    </row>
    <row r="301">
      <c r="A301" s="8" t="n"/>
      <c r="D301" s="9" t="n"/>
      <c r="E301" s="9" t="n"/>
      <c r="F301" s="9">
        <f>IF(AND(D301="",E301=""),"",$C$3+SUM(D$6:D301)-SUM(E$6:E301))</f>
        <v/>
      </c>
    </row>
    <row r="302">
      <c r="A302" s="8" t="n"/>
      <c r="D302" s="9" t="n"/>
      <c r="E302" s="9" t="n"/>
      <c r="F302" s="9">
        <f>IF(AND(D302="",E302=""),"",$C$3+SUM(D$6:D302)-SUM(E$6:E302))</f>
        <v/>
      </c>
    </row>
    <row r="303">
      <c r="A303" s="8" t="n"/>
      <c r="D303" s="9" t="n"/>
      <c r="E303" s="9" t="n"/>
      <c r="F303" s="9">
        <f>IF(AND(D303="",E303=""),"",$C$3+SUM(D$6:D303)-SUM(E$6:E303))</f>
        <v/>
      </c>
    </row>
    <row r="304">
      <c r="A304" s="8" t="n"/>
      <c r="D304" s="9" t="n"/>
      <c r="E304" s="9" t="n"/>
      <c r="F304" s="9">
        <f>IF(AND(D304="",E304=""),"",$C$3+SUM(D$6:D304)-SUM(E$6:E304))</f>
        <v/>
      </c>
    </row>
    <row r="305">
      <c r="A305" s="8" t="n"/>
      <c r="D305" s="9" t="n"/>
      <c r="E305" s="9" t="n"/>
      <c r="F305" s="9">
        <f>IF(AND(D305="",E305=""),"",$C$3+SUM(D$6:D305)-SUM(E$6:E305))</f>
        <v/>
      </c>
    </row>
    <row r="306">
      <c r="A306" s="8" t="n"/>
      <c r="D306" s="9" t="n"/>
      <c r="E306" s="9" t="n"/>
      <c r="F306" s="9">
        <f>IF(AND(D306="",E306=""),"",$C$3+SUM(D$6:D306)-SUM(E$6:E306))</f>
        <v/>
      </c>
    </row>
    <row r="307">
      <c r="A307" s="8" t="n"/>
      <c r="D307" s="9" t="n"/>
      <c r="E307" s="9" t="n"/>
      <c r="F307" s="9">
        <f>IF(AND(D307="",E307=""),"",$C$3+SUM(D$6:D307)-SUM(E$6:E307))</f>
        <v/>
      </c>
    </row>
    <row r="308">
      <c r="A308" s="8" t="n"/>
      <c r="D308" s="9" t="n"/>
      <c r="E308" s="9" t="n"/>
      <c r="F308" s="9">
        <f>IF(AND(D308="",E308=""),"",$C$3+SUM(D$6:D308)-SUM(E$6:E308))</f>
        <v/>
      </c>
    </row>
    <row r="309">
      <c r="A309" s="8" t="n"/>
      <c r="D309" s="9" t="n"/>
      <c r="E309" s="9" t="n"/>
      <c r="F309" s="9">
        <f>IF(AND(D309="",E309=""),"",$C$3+SUM(D$6:D309)-SUM(E$6:E309))</f>
        <v/>
      </c>
    </row>
    <row r="310">
      <c r="A310" s="8" t="n"/>
      <c r="D310" s="9" t="n"/>
      <c r="E310" s="9" t="n"/>
      <c r="F310" s="9">
        <f>IF(AND(D310="",E310=""),"",$C$3+SUM(D$6:D310)-SUM(E$6:E310))</f>
        <v/>
      </c>
    </row>
    <row r="311">
      <c r="A311" s="8" t="n"/>
      <c r="D311" s="9" t="n"/>
      <c r="E311" s="9" t="n"/>
      <c r="F311" s="9">
        <f>IF(AND(D311="",E311=""),"",$C$3+SUM(D$6:D311)-SUM(E$6:E311))</f>
        <v/>
      </c>
    </row>
    <row r="312">
      <c r="A312" s="8" t="n"/>
      <c r="D312" s="9" t="n"/>
      <c r="E312" s="9" t="n"/>
      <c r="F312" s="9">
        <f>IF(AND(D312="",E312=""),"",$C$3+SUM(D$6:D312)-SUM(E$6:E312))</f>
        <v/>
      </c>
    </row>
    <row r="313">
      <c r="A313" s="8" t="n"/>
      <c r="D313" s="9" t="n"/>
      <c r="E313" s="9" t="n"/>
      <c r="F313" s="9">
        <f>IF(AND(D313="",E313=""),"",$C$3+SUM(D$6:D313)-SUM(E$6:E313))</f>
        <v/>
      </c>
    </row>
    <row r="314">
      <c r="A314" s="8" t="n"/>
      <c r="D314" s="9" t="n"/>
      <c r="E314" s="9" t="n"/>
      <c r="F314" s="9">
        <f>IF(AND(D314="",E314=""),"",$C$3+SUM(D$6:D314)-SUM(E$6:E314))</f>
        <v/>
      </c>
    </row>
    <row r="315">
      <c r="A315" s="8" t="n"/>
      <c r="D315" s="9" t="n"/>
      <c r="E315" s="9" t="n"/>
      <c r="F315" s="9">
        <f>IF(AND(D315="",E315=""),"",$C$3+SUM(D$6:D315)-SUM(E$6:E315))</f>
        <v/>
      </c>
    </row>
    <row r="316">
      <c r="A316" s="8" t="n"/>
      <c r="D316" s="9" t="n"/>
      <c r="E316" s="9" t="n"/>
      <c r="F316" s="9">
        <f>IF(AND(D316="",E316=""),"",$C$3+SUM(D$6:D316)-SUM(E$6:E316))</f>
        <v/>
      </c>
    </row>
    <row r="317">
      <c r="A317" s="8" t="n"/>
      <c r="D317" s="9" t="n"/>
      <c r="E317" s="9" t="n"/>
      <c r="F317" s="9">
        <f>IF(AND(D317="",E317=""),"",$C$3+SUM(D$6:D317)-SUM(E$6:E317))</f>
        <v/>
      </c>
    </row>
    <row r="318">
      <c r="A318" s="8" t="n"/>
      <c r="D318" s="9" t="n"/>
      <c r="E318" s="9" t="n"/>
      <c r="F318" s="9">
        <f>IF(AND(D318="",E318=""),"",$C$3+SUM(D$6:D318)-SUM(E$6:E318))</f>
        <v/>
      </c>
    </row>
    <row r="319">
      <c r="A319" s="8" t="n"/>
      <c r="D319" s="9" t="n"/>
      <c r="E319" s="9" t="n"/>
      <c r="F319" s="9">
        <f>IF(AND(D319="",E319=""),"",$C$3+SUM(D$6:D319)-SUM(E$6:E319))</f>
        <v/>
      </c>
    </row>
    <row r="320">
      <c r="A320" s="8" t="n"/>
      <c r="D320" s="9" t="n"/>
      <c r="E320" s="9" t="n"/>
      <c r="F320" s="9">
        <f>IF(AND(D320="",E320=""),"",$C$3+SUM(D$6:D320)-SUM(E$6:E320))</f>
        <v/>
      </c>
    </row>
    <row r="321">
      <c r="A321" s="8" t="n"/>
      <c r="D321" s="9" t="n"/>
      <c r="E321" s="9" t="n"/>
      <c r="F321" s="9">
        <f>IF(AND(D321="",E321=""),"",$C$3+SUM(D$6:D321)-SUM(E$6:E321))</f>
        <v/>
      </c>
    </row>
    <row r="322">
      <c r="A322" s="8" t="n"/>
      <c r="D322" s="9" t="n"/>
      <c r="E322" s="9" t="n"/>
      <c r="F322" s="9">
        <f>IF(AND(D322="",E322=""),"",$C$3+SUM(D$6:D322)-SUM(E$6:E322))</f>
        <v/>
      </c>
    </row>
    <row r="323">
      <c r="A323" s="8" t="n"/>
      <c r="D323" s="9" t="n"/>
      <c r="E323" s="9" t="n"/>
      <c r="F323" s="9">
        <f>IF(AND(D323="",E323=""),"",$C$3+SUM(D$6:D323)-SUM(E$6:E323))</f>
        <v/>
      </c>
    </row>
    <row r="324">
      <c r="A324" s="8" t="n"/>
      <c r="D324" s="9" t="n"/>
      <c r="E324" s="9" t="n"/>
      <c r="F324" s="9">
        <f>IF(AND(D324="",E324=""),"",$C$3+SUM(D$6:D324)-SUM(E$6:E324))</f>
        <v/>
      </c>
    </row>
    <row r="325">
      <c r="A325" s="8" t="n"/>
      <c r="D325" s="9" t="n"/>
      <c r="E325" s="9" t="n"/>
      <c r="F325" s="9">
        <f>IF(AND(D325="",E325=""),"",$C$3+SUM(D$6:D325)-SUM(E$6:E325))</f>
        <v/>
      </c>
    </row>
    <row r="326">
      <c r="A326" s="8" t="n"/>
      <c r="D326" s="9" t="n"/>
      <c r="E326" s="9" t="n"/>
      <c r="F326" s="9">
        <f>IF(AND(D326="",E326=""),"",$C$3+SUM(D$6:D326)-SUM(E$6:E326))</f>
        <v/>
      </c>
    </row>
    <row r="327">
      <c r="A327" s="8" t="n"/>
      <c r="D327" s="9" t="n"/>
      <c r="E327" s="9" t="n"/>
      <c r="F327" s="9">
        <f>IF(AND(D327="",E327=""),"",$C$3+SUM(D$6:D327)-SUM(E$6:E327))</f>
        <v/>
      </c>
    </row>
    <row r="328">
      <c r="A328" s="8" t="n"/>
      <c r="D328" s="9" t="n"/>
      <c r="E328" s="9" t="n"/>
      <c r="F328" s="9">
        <f>IF(AND(D328="",E328=""),"",$C$3+SUM(D$6:D328)-SUM(E$6:E328))</f>
        <v/>
      </c>
    </row>
    <row r="329">
      <c r="A329" s="8" t="n"/>
      <c r="D329" s="9" t="n"/>
      <c r="E329" s="9" t="n"/>
      <c r="F329" s="9">
        <f>IF(AND(D329="",E329=""),"",$C$3+SUM(D$6:D329)-SUM(E$6:E329))</f>
        <v/>
      </c>
    </row>
    <row r="330">
      <c r="A330" s="8" t="n"/>
      <c r="D330" s="9" t="n"/>
      <c r="E330" s="9" t="n"/>
      <c r="F330" s="9">
        <f>IF(AND(D330="",E330=""),"",$C$3+SUM(D$6:D330)-SUM(E$6:E330))</f>
        <v/>
      </c>
    </row>
    <row r="331">
      <c r="A331" s="8" t="n"/>
      <c r="D331" s="9" t="n"/>
      <c r="E331" s="9" t="n"/>
      <c r="F331" s="9">
        <f>IF(AND(D331="",E331=""),"",$C$3+SUM(D$6:D331)-SUM(E$6:E331))</f>
        <v/>
      </c>
    </row>
    <row r="332">
      <c r="A332" s="8" t="n"/>
      <c r="D332" s="9" t="n"/>
      <c r="E332" s="9" t="n"/>
      <c r="F332" s="9">
        <f>IF(AND(D332="",E332=""),"",$C$3+SUM(D$6:D332)-SUM(E$6:E332))</f>
        <v/>
      </c>
    </row>
    <row r="333">
      <c r="A333" s="8" t="n"/>
      <c r="D333" s="9" t="n"/>
      <c r="E333" s="9" t="n"/>
      <c r="F333" s="9">
        <f>IF(AND(D333="",E333=""),"",$C$3+SUM(D$6:D333)-SUM(E$6:E333))</f>
        <v/>
      </c>
    </row>
    <row r="334">
      <c r="A334" s="8" t="n"/>
      <c r="D334" s="9" t="n"/>
      <c r="E334" s="9" t="n"/>
      <c r="F334" s="9">
        <f>IF(AND(D334="",E334=""),"",$C$3+SUM(D$6:D334)-SUM(E$6:E334))</f>
        <v/>
      </c>
    </row>
    <row r="335">
      <c r="A335" s="8" t="n"/>
      <c r="D335" s="9" t="n"/>
      <c r="E335" s="9" t="n"/>
      <c r="F335" s="9">
        <f>IF(AND(D335="",E335=""),"",$C$3+SUM(D$6:D335)-SUM(E$6:E335))</f>
        <v/>
      </c>
    </row>
    <row r="336">
      <c r="A336" s="8" t="n"/>
      <c r="D336" s="9" t="n"/>
      <c r="E336" s="9" t="n"/>
      <c r="F336" s="9">
        <f>IF(AND(D336="",E336=""),"",$C$3+SUM(D$6:D336)-SUM(E$6:E336))</f>
        <v/>
      </c>
    </row>
    <row r="337">
      <c r="A337" s="8" t="n"/>
      <c r="D337" s="9" t="n"/>
      <c r="E337" s="9" t="n"/>
      <c r="F337" s="9">
        <f>IF(AND(D337="",E337=""),"",$C$3+SUM(D$6:D337)-SUM(E$6:E337))</f>
        <v/>
      </c>
    </row>
    <row r="338">
      <c r="A338" s="8" t="n"/>
      <c r="D338" s="9" t="n"/>
      <c r="E338" s="9" t="n"/>
      <c r="F338" s="9">
        <f>IF(AND(D338="",E338=""),"",$C$3+SUM(D$6:D338)-SUM(E$6:E338))</f>
        <v/>
      </c>
    </row>
    <row r="339">
      <c r="A339" s="8" t="n"/>
      <c r="D339" s="9" t="n"/>
      <c r="E339" s="9" t="n"/>
      <c r="F339" s="9">
        <f>IF(AND(D339="",E339=""),"",$C$3+SUM(D$6:D339)-SUM(E$6:E339))</f>
        <v/>
      </c>
    </row>
    <row r="340">
      <c r="A340" s="8" t="n"/>
      <c r="D340" s="9" t="n"/>
      <c r="E340" s="9" t="n"/>
      <c r="F340" s="9">
        <f>IF(AND(D340="",E340=""),"",$C$3+SUM(D$6:D340)-SUM(E$6:E340))</f>
        <v/>
      </c>
    </row>
    <row r="341">
      <c r="A341" s="8" t="n"/>
      <c r="D341" s="9" t="n"/>
      <c r="E341" s="9" t="n"/>
      <c r="F341" s="9">
        <f>IF(AND(D341="",E341=""),"",$C$3+SUM(D$6:D341)-SUM(E$6:E341))</f>
        <v/>
      </c>
    </row>
    <row r="342">
      <c r="A342" s="8" t="n"/>
      <c r="D342" s="9" t="n"/>
      <c r="E342" s="9" t="n"/>
      <c r="F342" s="9">
        <f>IF(AND(D342="",E342=""),"",$C$3+SUM(D$6:D342)-SUM(E$6:E342))</f>
        <v/>
      </c>
    </row>
    <row r="343">
      <c r="A343" s="8" t="n"/>
      <c r="D343" s="9" t="n"/>
      <c r="E343" s="9" t="n"/>
      <c r="F343" s="9">
        <f>IF(AND(D343="",E343=""),"",$C$3+SUM(D$6:D343)-SUM(E$6:E343))</f>
        <v/>
      </c>
    </row>
    <row r="344">
      <c r="A344" s="8" t="n"/>
      <c r="D344" s="9" t="n"/>
      <c r="E344" s="9" t="n"/>
      <c r="F344" s="9">
        <f>IF(AND(D344="",E344=""),"",$C$3+SUM(D$6:D344)-SUM(E$6:E344))</f>
        <v/>
      </c>
    </row>
    <row r="345">
      <c r="A345" s="8" t="n"/>
      <c r="D345" s="9" t="n"/>
      <c r="E345" s="9" t="n"/>
      <c r="F345" s="9">
        <f>IF(AND(D345="",E345=""),"",$C$3+SUM(D$6:D345)-SUM(E$6:E345))</f>
        <v/>
      </c>
    </row>
    <row r="346">
      <c r="A346" s="8" t="n"/>
      <c r="D346" s="9" t="n"/>
      <c r="E346" s="9" t="n"/>
      <c r="F346" s="9">
        <f>IF(AND(D346="",E346=""),"",$C$3+SUM(D$6:D346)-SUM(E$6:E346))</f>
        <v/>
      </c>
    </row>
    <row r="347">
      <c r="A347" s="8" t="n"/>
      <c r="D347" s="9" t="n"/>
      <c r="E347" s="9" t="n"/>
      <c r="F347" s="9">
        <f>IF(AND(D347="",E347=""),"",$C$3+SUM(D$6:D347)-SUM(E$6:E347))</f>
        <v/>
      </c>
    </row>
    <row r="348">
      <c r="A348" s="8" t="n"/>
      <c r="D348" s="9" t="n"/>
      <c r="E348" s="9" t="n"/>
      <c r="F348" s="9">
        <f>IF(AND(D348="",E348=""),"",$C$3+SUM(D$6:D348)-SUM(E$6:E348))</f>
        <v/>
      </c>
    </row>
    <row r="349">
      <c r="A349" s="8" t="n"/>
      <c r="D349" s="9" t="n"/>
      <c r="E349" s="9" t="n"/>
      <c r="F349" s="9">
        <f>IF(AND(D349="",E349=""),"",$C$3+SUM(D$6:D349)-SUM(E$6:E349))</f>
        <v/>
      </c>
    </row>
    <row r="350">
      <c r="A350" s="8" t="n"/>
      <c r="D350" s="9" t="n"/>
      <c r="E350" s="9" t="n"/>
      <c r="F350" s="9">
        <f>IF(AND(D350="",E350=""),"",$C$3+SUM(D$6:D350)-SUM(E$6:E350))</f>
        <v/>
      </c>
    </row>
    <row r="351">
      <c r="A351" s="8" t="n"/>
      <c r="D351" s="9" t="n"/>
      <c r="E351" s="9" t="n"/>
      <c r="F351" s="9">
        <f>IF(AND(D351="",E351=""),"",$C$3+SUM(D$6:D351)-SUM(E$6:E351))</f>
        <v/>
      </c>
    </row>
    <row r="352">
      <c r="A352" s="8" t="n"/>
      <c r="D352" s="9" t="n"/>
      <c r="E352" s="9" t="n"/>
      <c r="F352" s="9">
        <f>IF(AND(D352="",E352=""),"",$C$3+SUM(D$6:D352)-SUM(E$6:E352))</f>
        <v/>
      </c>
    </row>
    <row r="353">
      <c r="A353" s="8" t="n"/>
      <c r="D353" s="9" t="n"/>
      <c r="E353" s="9" t="n"/>
      <c r="F353" s="9">
        <f>IF(AND(D353="",E353=""),"",$C$3+SUM(D$6:D353)-SUM(E$6:E353))</f>
        <v/>
      </c>
    </row>
    <row r="354">
      <c r="A354" s="8" t="n"/>
      <c r="D354" s="9" t="n"/>
      <c r="E354" s="9" t="n"/>
      <c r="F354" s="9">
        <f>IF(AND(D354="",E354=""),"",$C$3+SUM(D$6:D354)-SUM(E$6:E354))</f>
        <v/>
      </c>
    </row>
    <row r="355">
      <c r="A355" s="8" t="n"/>
      <c r="D355" s="9" t="n"/>
      <c r="E355" s="9" t="n"/>
      <c r="F355" s="9">
        <f>IF(AND(D355="",E355=""),"",$C$3+SUM(D$6:D355)-SUM(E$6:E355))</f>
        <v/>
      </c>
    </row>
    <row r="356">
      <c r="A356" s="8" t="n"/>
      <c r="D356" s="9" t="n"/>
      <c r="E356" s="9" t="n"/>
      <c r="F356" s="9">
        <f>IF(AND(D356="",E356=""),"",$C$3+SUM(D$6:D356)-SUM(E$6:E356))</f>
        <v/>
      </c>
    </row>
    <row r="357">
      <c r="A357" s="8" t="n"/>
      <c r="D357" s="9" t="n"/>
      <c r="E357" s="9" t="n"/>
      <c r="F357" s="9">
        <f>IF(AND(D357="",E357=""),"",$C$3+SUM(D$6:D357)-SUM(E$6:E357))</f>
        <v/>
      </c>
    </row>
    <row r="358">
      <c r="A358" s="8" t="n"/>
      <c r="D358" s="9" t="n"/>
      <c r="E358" s="9" t="n"/>
      <c r="F358" s="9">
        <f>IF(AND(D358="",E358=""),"",$C$3+SUM(D$6:D358)-SUM(E$6:E358))</f>
        <v/>
      </c>
    </row>
    <row r="359">
      <c r="A359" s="8" t="n"/>
      <c r="D359" s="9" t="n"/>
      <c r="E359" s="9" t="n"/>
      <c r="F359" s="9">
        <f>IF(AND(D359="",E359=""),"",$C$3+SUM(D$6:D359)-SUM(E$6:E359))</f>
        <v/>
      </c>
    </row>
    <row r="360">
      <c r="A360" s="8" t="n"/>
      <c r="D360" s="9" t="n"/>
      <c r="E360" s="9" t="n"/>
      <c r="F360" s="9">
        <f>IF(AND(D360="",E360=""),"",$C$3+SUM(D$6:D360)-SUM(E$6:E360))</f>
        <v/>
      </c>
    </row>
    <row r="361">
      <c r="A361" s="8" t="n"/>
      <c r="D361" s="9" t="n"/>
      <c r="E361" s="9" t="n"/>
      <c r="F361" s="9">
        <f>IF(AND(D361="",E361=""),"",$C$3+SUM(D$6:D361)-SUM(E$6:E361))</f>
        <v/>
      </c>
    </row>
    <row r="362">
      <c r="A362" s="8" t="n"/>
      <c r="D362" s="9" t="n"/>
      <c r="E362" s="9" t="n"/>
      <c r="F362" s="9">
        <f>IF(AND(D362="",E362=""),"",$C$3+SUM(D$6:D362)-SUM(E$6:E362))</f>
        <v/>
      </c>
    </row>
    <row r="363">
      <c r="A363" s="8" t="n"/>
      <c r="D363" s="9" t="n"/>
      <c r="E363" s="9" t="n"/>
      <c r="F363" s="9">
        <f>IF(AND(D363="",E363=""),"",$C$3+SUM(D$6:D363)-SUM(E$6:E363))</f>
        <v/>
      </c>
    </row>
    <row r="364">
      <c r="A364" s="8" t="n"/>
      <c r="D364" s="9" t="n"/>
      <c r="E364" s="9" t="n"/>
      <c r="F364" s="9">
        <f>IF(AND(D364="",E364=""),"",$C$3+SUM(D$6:D364)-SUM(E$6:E364))</f>
        <v/>
      </c>
    </row>
    <row r="365">
      <c r="A365" s="8" t="n"/>
      <c r="D365" s="9" t="n"/>
      <c r="E365" s="9" t="n"/>
      <c r="F365" s="9">
        <f>IF(AND(D365="",E365=""),"",$C$3+SUM(D$6:D365)-SUM(E$6:E365))</f>
        <v/>
      </c>
    </row>
    <row r="366">
      <c r="A366" s="8" t="n"/>
      <c r="D366" s="9" t="n"/>
      <c r="E366" s="9" t="n"/>
      <c r="F366" s="9">
        <f>IF(AND(D366="",E366=""),"",$C$3+SUM(D$6:D366)-SUM(E$6:E366))</f>
        <v/>
      </c>
    </row>
    <row r="367">
      <c r="A367" s="8" t="n"/>
      <c r="D367" s="9" t="n"/>
      <c r="E367" s="9" t="n"/>
      <c r="F367" s="9">
        <f>IF(AND(D367="",E367=""),"",$C$3+SUM(D$6:D367)-SUM(E$6:E367))</f>
        <v/>
      </c>
    </row>
    <row r="368">
      <c r="A368" s="8" t="n"/>
      <c r="D368" s="9" t="n"/>
      <c r="E368" s="9" t="n"/>
      <c r="F368" s="9">
        <f>IF(AND(D368="",E368=""),"",$C$3+SUM(D$6:D368)-SUM(E$6:E368))</f>
        <v/>
      </c>
    </row>
    <row r="369">
      <c r="A369" s="8" t="n"/>
      <c r="D369" s="9" t="n"/>
      <c r="E369" s="9" t="n"/>
      <c r="F369" s="9">
        <f>IF(AND(D369="",E369=""),"",$C$3+SUM(D$6:D369)-SUM(E$6:E369))</f>
        <v/>
      </c>
    </row>
    <row r="370">
      <c r="A370" s="8" t="n"/>
      <c r="D370" s="9" t="n"/>
      <c r="E370" s="9" t="n"/>
      <c r="F370" s="9">
        <f>IF(AND(D370="",E370=""),"",$C$3+SUM(D$6:D370)-SUM(E$6:E370))</f>
        <v/>
      </c>
    </row>
    <row r="371">
      <c r="A371" s="8" t="n"/>
      <c r="D371" s="9" t="n"/>
      <c r="E371" s="9" t="n"/>
      <c r="F371" s="9">
        <f>IF(AND(D371="",E371=""),"",$C$3+SUM(D$6:D371)-SUM(E$6:E371))</f>
        <v/>
      </c>
    </row>
    <row r="372">
      <c r="A372" s="8" t="n"/>
      <c r="D372" s="9" t="n"/>
      <c r="E372" s="9" t="n"/>
      <c r="F372" s="9">
        <f>IF(AND(D372="",E372=""),"",$C$3+SUM(D$6:D372)-SUM(E$6:E372))</f>
        <v/>
      </c>
    </row>
    <row r="373">
      <c r="A373" s="8" t="n"/>
      <c r="D373" s="9" t="n"/>
      <c r="E373" s="9" t="n"/>
      <c r="F373" s="9">
        <f>IF(AND(D373="",E373=""),"",$C$3+SUM(D$6:D373)-SUM(E$6:E373))</f>
        <v/>
      </c>
    </row>
    <row r="374">
      <c r="A374" s="8" t="n"/>
      <c r="D374" s="9" t="n"/>
      <c r="E374" s="9" t="n"/>
      <c r="F374" s="9">
        <f>IF(AND(D374="",E374=""),"",$C$3+SUM(D$6:D374)-SUM(E$6:E374))</f>
        <v/>
      </c>
    </row>
    <row r="375">
      <c r="A375" s="8" t="n"/>
      <c r="D375" s="9" t="n"/>
      <c r="E375" s="9" t="n"/>
      <c r="F375" s="9">
        <f>IF(AND(D375="",E375=""),"",$C$3+SUM(D$6:D375)-SUM(E$6:E375))</f>
        <v/>
      </c>
    </row>
    <row r="376">
      <c r="A376" s="8" t="n"/>
      <c r="D376" s="9" t="n"/>
      <c r="E376" s="9" t="n"/>
      <c r="F376" s="9">
        <f>IF(AND(D376="",E376=""),"",$C$3+SUM(D$6:D376)-SUM(E$6:E376))</f>
        <v/>
      </c>
    </row>
    <row r="377">
      <c r="A377" s="8" t="n"/>
      <c r="D377" s="9" t="n"/>
      <c r="E377" s="9" t="n"/>
      <c r="F377" s="9">
        <f>IF(AND(D377="",E377=""),"",$C$3+SUM(D$6:D377)-SUM(E$6:E377))</f>
        <v/>
      </c>
    </row>
    <row r="378">
      <c r="A378" s="8" t="n"/>
      <c r="D378" s="9" t="n"/>
      <c r="E378" s="9" t="n"/>
      <c r="F378" s="9">
        <f>IF(AND(D378="",E378=""),"",$C$3+SUM(D$6:D378)-SUM(E$6:E378))</f>
        <v/>
      </c>
    </row>
    <row r="379">
      <c r="A379" s="8" t="n"/>
      <c r="D379" s="9" t="n"/>
      <c r="E379" s="9" t="n"/>
      <c r="F379" s="9">
        <f>IF(AND(D379="",E379=""),"",$C$3+SUM(D$6:D379)-SUM(E$6:E379))</f>
        <v/>
      </c>
    </row>
    <row r="380">
      <c r="A380" s="8" t="n"/>
      <c r="D380" s="9" t="n"/>
      <c r="E380" s="9" t="n"/>
      <c r="F380" s="9">
        <f>IF(AND(D380="",E380=""),"",$C$3+SUM(D$6:D380)-SUM(E$6:E380))</f>
        <v/>
      </c>
    </row>
    <row r="381">
      <c r="A381" s="8" t="n"/>
      <c r="D381" s="9" t="n"/>
      <c r="E381" s="9" t="n"/>
      <c r="F381" s="9">
        <f>IF(AND(D381="",E381=""),"",$C$3+SUM(D$6:D381)-SUM(E$6:E381))</f>
        <v/>
      </c>
    </row>
    <row r="382">
      <c r="A382" s="8" t="n"/>
      <c r="D382" s="9" t="n"/>
      <c r="E382" s="9" t="n"/>
      <c r="F382" s="9">
        <f>IF(AND(D382="",E382=""),"",$C$3+SUM(D$6:D382)-SUM(E$6:E382))</f>
        <v/>
      </c>
    </row>
    <row r="383">
      <c r="A383" s="8" t="n"/>
      <c r="D383" s="9" t="n"/>
      <c r="E383" s="9" t="n"/>
      <c r="F383" s="9">
        <f>IF(AND(D383="",E383=""),"",$C$3+SUM(D$6:D383)-SUM(E$6:E383))</f>
        <v/>
      </c>
    </row>
    <row r="384">
      <c r="A384" s="8" t="n"/>
      <c r="D384" s="9" t="n"/>
      <c r="E384" s="9" t="n"/>
      <c r="F384" s="9">
        <f>IF(AND(D384="",E384=""),"",$C$3+SUM(D$6:D384)-SUM(E$6:E384))</f>
        <v/>
      </c>
    </row>
    <row r="385">
      <c r="A385" s="8" t="n"/>
      <c r="D385" s="9" t="n"/>
      <c r="E385" s="9" t="n"/>
      <c r="F385" s="9">
        <f>IF(AND(D385="",E385=""),"",$C$3+SUM(D$6:D385)-SUM(E$6:E385))</f>
        <v/>
      </c>
    </row>
    <row r="386">
      <c r="A386" s="8" t="n"/>
      <c r="D386" s="9" t="n"/>
      <c r="E386" s="9" t="n"/>
      <c r="F386" s="9">
        <f>IF(AND(D386="",E386=""),"",$C$3+SUM(D$6:D386)-SUM(E$6:E386))</f>
        <v/>
      </c>
    </row>
    <row r="387">
      <c r="A387" s="8" t="n"/>
      <c r="D387" s="9" t="n"/>
      <c r="E387" s="9" t="n"/>
      <c r="F387" s="9">
        <f>IF(AND(D387="",E387=""),"",$C$3+SUM(D$6:D387)-SUM(E$6:E387))</f>
        <v/>
      </c>
    </row>
    <row r="388">
      <c r="A388" s="8" t="n"/>
      <c r="D388" s="9" t="n"/>
      <c r="E388" s="9" t="n"/>
      <c r="F388" s="9">
        <f>IF(AND(D388="",E388=""),"",$C$3+SUM(D$6:D388)-SUM(E$6:E388))</f>
        <v/>
      </c>
    </row>
    <row r="389">
      <c r="A389" s="8" t="n"/>
      <c r="D389" s="9" t="n"/>
      <c r="E389" s="9" t="n"/>
      <c r="F389" s="9">
        <f>IF(AND(D389="",E389=""),"",$C$3+SUM(D$6:D389)-SUM(E$6:E389))</f>
        <v/>
      </c>
    </row>
    <row r="390">
      <c r="A390" s="8" t="n"/>
      <c r="D390" s="9" t="n"/>
      <c r="E390" s="9" t="n"/>
      <c r="F390" s="9">
        <f>IF(AND(D390="",E390=""),"",$C$3+SUM(D$6:D390)-SUM(E$6:E390))</f>
        <v/>
      </c>
    </row>
    <row r="391">
      <c r="A391" s="8" t="n"/>
      <c r="D391" s="9" t="n"/>
      <c r="E391" s="9" t="n"/>
      <c r="F391" s="9">
        <f>IF(AND(D391="",E391=""),"",$C$3+SUM(D$6:D391)-SUM(E$6:E391))</f>
        <v/>
      </c>
    </row>
    <row r="392">
      <c r="A392" s="8" t="n"/>
      <c r="D392" s="9" t="n"/>
      <c r="E392" s="9" t="n"/>
      <c r="F392" s="9">
        <f>IF(AND(D392="",E392=""),"",$C$3+SUM(D$6:D392)-SUM(E$6:E392))</f>
        <v/>
      </c>
    </row>
    <row r="393">
      <c r="A393" s="8" t="n"/>
      <c r="D393" s="9" t="n"/>
      <c r="E393" s="9" t="n"/>
      <c r="F393" s="9">
        <f>IF(AND(D393="",E393=""),"",$C$3+SUM(D$6:D393)-SUM(E$6:E393))</f>
        <v/>
      </c>
    </row>
    <row r="394">
      <c r="A394" s="8" t="n"/>
      <c r="D394" s="9" t="n"/>
      <c r="E394" s="9" t="n"/>
      <c r="F394" s="9">
        <f>IF(AND(D394="",E394=""),"",$C$3+SUM(D$6:D394)-SUM(E$6:E394))</f>
        <v/>
      </c>
    </row>
    <row r="395">
      <c r="A395" s="8" t="n"/>
      <c r="D395" s="9" t="n"/>
      <c r="E395" s="9" t="n"/>
      <c r="F395" s="9">
        <f>IF(AND(D395="",E395=""),"",$C$3+SUM(D$6:D395)-SUM(E$6:E395))</f>
        <v/>
      </c>
    </row>
    <row r="396">
      <c r="A396" s="8" t="n"/>
      <c r="D396" s="9" t="n"/>
      <c r="E396" s="9" t="n"/>
      <c r="F396" s="9">
        <f>IF(AND(D396="",E396=""),"",$C$3+SUM(D$6:D396)-SUM(E$6:E396))</f>
        <v/>
      </c>
    </row>
    <row r="397">
      <c r="A397" s="8" t="n"/>
      <c r="D397" s="9" t="n"/>
      <c r="E397" s="9" t="n"/>
      <c r="F397" s="9">
        <f>IF(AND(D397="",E397=""),"",$C$3+SUM(D$6:D397)-SUM(E$6:E397))</f>
        <v/>
      </c>
    </row>
    <row r="398">
      <c r="A398" s="8" t="n"/>
      <c r="D398" s="9" t="n"/>
      <c r="E398" s="9" t="n"/>
      <c r="F398" s="9">
        <f>IF(AND(D398="",E398=""),"",$C$3+SUM(D$6:D398)-SUM(E$6:E398))</f>
        <v/>
      </c>
    </row>
    <row r="399">
      <c r="A399" s="8" t="n"/>
      <c r="D399" s="9" t="n"/>
      <c r="E399" s="9" t="n"/>
      <c r="F399" s="9">
        <f>IF(AND(D399="",E399=""),"",$C$3+SUM(D$6:D399)-SUM(E$6:E399))</f>
        <v/>
      </c>
    </row>
    <row r="400">
      <c r="A400" s="8" t="n"/>
      <c r="D400" s="9" t="n"/>
      <c r="E400" s="9" t="n"/>
      <c r="F400" s="9">
        <f>IF(AND(D400="",E400=""),"",$C$3+SUM(D$6:D400)-SUM(E$6:E400))</f>
        <v/>
      </c>
    </row>
    <row r="401">
      <c r="A401" s="8" t="n"/>
      <c r="D401" s="9" t="n"/>
      <c r="E401" s="9" t="n"/>
      <c r="F401" s="9">
        <f>IF(AND(D401="",E401=""),"",$C$3+SUM(D$6:D401)-SUM(E$6:E401))</f>
        <v/>
      </c>
    </row>
    <row r="402">
      <c r="A402" s="8" t="n"/>
      <c r="D402" s="9" t="n"/>
      <c r="E402" s="9" t="n"/>
      <c r="F402" s="9">
        <f>IF(AND(D402="",E402=""),"",$C$3+SUM(D$6:D402)-SUM(E$6:E402))</f>
        <v/>
      </c>
    </row>
    <row r="403">
      <c r="A403" s="8" t="n"/>
      <c r="D403" s="9" t="n"/>
      <c r="E403" s="9" t="n"/>
      <c r="F403" s="9">
        <f>IF(AND(D403="",E403=""),"",$C$3+SUM(D$6:D403)-SUM(E$6:E403))</f>
        <v/>
      </c>
    </row>
    <row r="404">
      <c r="A404" s="8" t="n"/>
      <c r="D404" s="9" t="n"/>
      <c r="E404" s="9" t="n"/>
      <c r="F404" s="9">
        <f>IF(AND(D404="",E404=""),"",$C$3+SUM(D$6:D404)-SUM(E$6:E404))</f>
        <v/>
      </c>
    </row>
    <row r="405">
      <c r="A405" s="8" t="n"/>
      <c r="D405" s="9" t="n"/>
      <c r="E405" s="9" t="n"/>
      <c r="F405" s="9">
        <f>IF(AND(D405="",E405=""),"",$C$3+SUM(D$6:D405)-SUM(E$6:E405))</f>
        <v/>
      </c>
    </row>
    <row r="406">
      <c r="A406" s="8" t="n"/>
      <c r="D406" s="9" t="n"/>
      <c r="E406" s="9" t="n"/>
      <c r="F406" s="9">
        <f>IF(AND(D406="",E406=""),"",$C$3+SUM(D$6:D406)-SUM(E$6:E406))</f>
        <v/>
      </c>
    </row>
    <row r="407">
      <c r="A407" s="8" t="n"/>
      <c r="D407" s="9" t="n"/>
      <c r="E407" s="9" t="n"/>
      <c r="F407" s="9">
        <f>IF(AND(D407="",E407=""),"",$C$3+SUM(D$6:D407)-SUM(E$6:E407))</f>
        <v/>
      </c>
    </row>
    <row r="408">
      <c r="A408" s="8" t="n"/>
      <c r="D408" s="9" t="n"/>
      <c r="E408" s="9" t="n"/>
      <c r="F408" s="9">
        <f>IF(AND(D408="",E408=""),"",$C$3+SUM(D$6:D408)-SUM(E$6:E408))</f>
        <v/>
      </c>
    </row>
    <row r="409">
      <c r="A409" s="8" t="n"/>
      <c r="D409" s="9" t="n"/>
      <c r="E409" s="9" t="n"/>
      <c r="F409" s="9">
        <f>IF(AND(D409="",E409=""),"",$C$3+SUM(D$6:D409)-SUM(E$6:E409))</f>
        <v/>
      </c>
    </row>
    <row r="410">
      <c r="A410" s="8" t="n"/>
      <c r="D410" s="9" t="n"/>
      <c r="E410" s="9" t="n"/>
      <c r="F410" s="9">
        <f>IF(AND(D410="",E410=""),"",$C$3+SUM(D$6:D410)-SUM(E$6:E410))</f>
        <v/>
      </c>
    </row>
    <row r="411">
      <c r="A411" s="8" t="n"/>
      <c r="D411" s="9" t="n"/>
      <c r="E411" s="9" t="n"/>
      <c r="F411" s="9">
        <f>IF(AND(D411="",E411=""),"",$C$3+SUM(D$6:D411)-SUM(E$6:E411))</f>
        <v/>
      </c>
    </row>
    <row r="412">
      <c r="A412" s="8" t="n"/>
      <c r="D412" s="9" t="n"/>
      <c r="E412" s="9" t="n"/>
      <c r="F412" s="9">
        <f>IF(AND(D412="",E412=""),"",$C$3+SUM(D$6:D412)-SUM(E$6:E412))</f>
        <v/>
      </c>
    </row>
    <row r="413">
      <c r="A413" s="8" t="n"/>
      <c r="D413" s="9" t="n"/>
      <c r="E413" s="9" t="n"/>
      <c r="F413" s="9">
        <f>IF(AND(D413="",E413=""),"",$C$3+SUM(D$6:D413)-SUM(E$6:E413))</f>
        <v/>
      </c>
    </row>
    <row r="414">
      <c r="A414" s="8" t="n"/>
      <c r="D414" s="9" t="n"/>
      <c r="E414" s="9" t="n"/>
      <c r="F414" s="9">
        <f>IF(AND(D414="",E414=""),"",$C$3+SUM(D$6:D414)-SUM(E$6:E414))</f>
        <v/>
      </c>
    </row>
    <row r="415">
      <c r="A415" s="8" t="n"/>
      <c r="D415" s="9" t="n"/>
      <c r="E415" s="9" t="n"/>
      <c r="F415" s="9">
        <f>IF(AND(D415="",E415=""),"",$C$3+SUM(D$6:D415)-SUM(E$6:E415))</f>
        <v/>
      </c>
    </row>
    <row r="416">
      <c r="A416" s="8" t="n"/>
      <c r="D416" s="9" t="n"/>
      <c r="E416" s="9" t="n"/>
      <c r="F416" s="9">
        <f>IF(AND(D416="",E416=""),"",$C$3+SUM(D$6:D416)-SUM(E$6:E416))</f>
        <v/>
      </c>
    </row>
    <row r="417">
      <c r="A417" s="8" t="n"/>
      <c r="D417" s="9" t="n"/>
      <c r="E417" s="9" t="n"/>
      <c r="F417" s="9">
        <f>IF(AND(D417="",E417=""),"",$C$3+SUM(D$6:D417)-SUM(E$6:E417))</f>
        <v/>
      </c>
    </row>
    <row r="418">
      <c r="A418" s="8" t="n"/>
      <c r="D418" s="9" t="n"/>
      <c r="E418" s="9" t="n"/>
      <c r="F418" s="9">
        <f>IF(AND(D418="",E418=""),"",$C$3+SUM(D$6:D418)-SUM(E$6:E418))</f>
        <v/>
      </c>
    </row>
    <row r="419">
      <c r="A419" s="8" t="n"/>
      <c r="D419" s="9" t="n"/>
      <c r="E419" s="9" t="n"/>
      <c r="F419" s="9">
        <f>IF(AND(D419="",E419=""),"",$C$3+SUM(D$6:D419)-SUM(E$6:E419))</f>
        <v/>
      </c>
    </row>
    <row r="420">
      <c r="A420" s="8" t="n"/>
      <c r="D420" s="9" t="n"/>
      <c r="E420" s="9" t="n"/>
      <c r="F420" s="9">
        <f>IF(AND(D420="",E420=""),"",$C$3+SUM(D$6:D420)-SUM(E$6:E420))</f>
        <v/>
      </c>
    </row>
    <row r="421">
      <c r="A421" s="8" t="n"/>
      <c r="D421" s="9" t="n"/>
      <c r="E421" s="9" t="n"/>
      <c r="F421" s="9">
        <f>IF(AND(D421="",E421=""),"",$C$3+SUM(D$6:D421)-SUM(E$6:E421))</f>
        <v/>
      </c>
    </row>
    <row r="422">
      <c r="A422" s="8" t="n"/>
      <c r="D422" s="9" t="n"/>
      <c r="E422" s="9" t="n"/>
      <c r="F422" s="9">
        <f>IF(AND(D422="",E422=""),"",$C$3+SUM(D$6:D422)-SUM(E$6:E422))</f>
        <v/>
      </c>
    </row>
    <row r="423">
      <c r="A423" s="8" t="n"/>
      <c r="D423" s="9" t="n"/>
      <c r="E423" s="9" t="n"/>
      <c r="F423" s="9">
        <f>IF(AND(D423="",E423=""),"",$C$3+SUM(D$6:D423)-SUM(E$6:E423))</f>
        <v/>
      </c>
    </row>
    <row r="424">
      <c r="A424" s="8" t="n"/>
      <c r="D424" s="9" t="n"/>
      <c r="E424" s="9" t="n"/>
      <c r="F424" s="9">
        <f>IF(AND(D424="",E424=""),"",$C$3+SUM(D$6:D424)-SUM(E$6:E424))</f>
        <v/>
      </c>
    </row>
    <row r="425">
      <c r="A425" s="8" t="n"/>
      <c r="D425" s="9" t="n"/>
      <c r="E425" s="9" t="n"/>
      <c r="F425" s="9">
        <f>IF(AND(D425="",E425=""),"",$C$3+SUM(D$6:D425)-SUM(E$6:E425))</f>
        <v/>
      </c>
    </row>
    <row r="426">
      <c r="A426" s="8" t="n"/>
      <c r="D426" s="9" t="n"/>
      <c r="E426" s="9" t="n"/>
      <c r="F426" s="9">
        <f>IF(AND(D426="",E426=""),"",$C$3+SUM(D$6:D426)-SUM(E$6:E426))</f>
        <v/>
      </c>
    </row>
    <row r="427">
      <c r="A427" s="8" t="n"/>
      <c r="D427" s="9" t="n"/>
      <c r="E427" s="9" t="n"/>
      <c r="F427" s="9">
        <f>IF(AND(D427="",E427=""),"",$C$3+SUM(D$6:D427)-SUM(E$6:E427))</f>
        <v/>
      </c>
    </row>
    <row r="428">
      <c r="A428" s="8" t="n"/>
      <c r="D428" s="9" t="n"/>
      <c r="E428" s="9" t="n"/>
      <c r="F428" s="9">
        <f>IF(AND(D428="",E428=""),"",$C$3+SUM(D$6:D428)-SUM(E$6:E428))</f>
        <v/>
      </c>
    </row>
    <row r="429">
      <c r="A429" s="8" t="n"/>
      <c r="D429" s="9" t="n"/>
      <c r="E429" s="9" t="n"/>
      <c r="F429" s="9">
        <f>IF(AND(D429="",E429=""),"",$C$3+SUM(D$6:D429)-SUM(E$6:E429))</f>
        <v/>
      </c>
    </row>
    <row r="430">
      <c r="A430" s="8" t="n"/>
      <c r="D430" s="9" t="n"/>
      <c r="E430" s="9" t="n"/>
      <c r="F430" s="9">
        <f>IF(AND(D430="",E430=""),"",$C$3+SUM(D$6:D430)-SUM(E$6:E430))</f>
        <v/>
      </c>
    </row>
    <row r="431">
      <c r="A431" s="8" t="n"/>
      <c r="D431" s="9" t="n"/>
      <c r="E431" s="9" t="n"/>
      <c r="F431" s="9">
        <f>IF(AND(D431="",E431=""),"",$C$3+SUM(D$6:D431)-SUM(E$6:E431))</f>
        <v/>
      </c>
    </row>
    <row r="432">
      <c r="A432" s="8" t="n"/>
      <c r="D432" s="9" t="n"/>
      <c r="E432" s="9" t="n"/>
      <c r="F432" s="9">
        <f>IF(AND(D432="",E432=""),"",$C$3+SUM(D$6:D432)-SUM(E$6:E432))</f>
        <v/>
      </c>
    </row>
    <row r="433">
      <c r="A433" s="8" t="n"/>
      <c r="D433" s="9" t="n"/>
      <c r="E433" s="9" t="n"/>
      <c r="F433" s="9">
        <f>IF(AND(D433="",E433=""),"",$C$3+SUM(D$6:D433)-SUM(E$6:E433))</f>
        <v/>
      </c>
    </row>
    <row r="434">
      <c r="A434" s="8" t="n"/>
      <c r="D434" s="9" t="n"/>
      <c r="E434" s="9" t="n"/>
      <c r="F434" s="9">
        <f>IF(AND(D434="",E434=""),"",$C$3+SUM(D$6:D434)-SUM(E$6:E434))</f>
        <v/>
      </c>
    </row>
    <row r="435">
      <c r="A435" s="8" t="n"/>
      <c r="D435" s="9" t="n"/>
      <c r="E435" s="9" t="n"/>
      <c r="F435" s="9">
        <f>IF(AND(D435="",E435=""),"",$C$3+SUM(D$6:D435)-SUM(E$6:E435))</f>
        <v/>
      </c>
    </row>
    <row r="436">
      <c r="A436" s="8" t="n"/>
      <c r="D436" s="9" t="n"/>
      <c r="E436" s="9" t="n"/>
      <c r="F436" s="9">
        <f>IF(AND(D436="",E436=""),"",$C$3+SUM(D$6:D436)-SUM(E$6:E436))</f>
        <v/>
      </c>
    </row>
    <row r="437">
      <c r="A437" s="8" t="n"/>
      <c r="D437" s="9" t="n"/>
      <c r="E437" s="9" t="n"/>
      <c r="F437" s="9">
        <f>IF(AND(D437="",E437=""),"",$C$3+SUM(D$6:D437)-SUM(E$6:E437))</f>
        <v/>
      </c>
    </row>
    <row r="438">
      <c r="A438" s="8" t="n"/>
      <c r="D438" s="9" t="n"/>
      <c r="E438" s="9" t="n"/>
      <c r="F438" s="9">
        <f>IF(AND(D438="",E438=""),"",$C$3+SUM(D$6:D438)-SUM(E$6:E438))</f>
        <v/>
      </c>
    </row>
    <row r="439">
      <c r="A439" s="8" t="n"/>
      <c r="D439" s="9" t="n"/>
      <c r="E439" s="9" t="n"/>
      <c r="F439" s="9">
        <f>IF(AND(D439="",E439=""),"",$C$3+SUM(D$6:D439)-SUM(E$6:E439))</f>
        <v/>
      </c>
    </row>
    <row r="440">
      <c r="A440" s="8" t="n"/>
      <c r="D440" s="9" t="n"/>
      <c r="E440" s="9" t="n"/>
      <c r="F440" s="9">
        <f>IF(AND(D440="",E440=""),"",$C$3+SUM(D$6:D440)-SUM(E$6:E440))</f>
        <v/>
      </c>
    </row>
    <row r="441">
      <c r="A441" s="8" t="n"/>
      <c r="D441" s="9" t="n"/>
      <c r="E441" s="9" t="n"/>
      <c r="F441" s="9">
        <f>IF(AND(D441="",E441=""),"",$C$3+SUM(D$6:D441)-SUM(E$6:E441))</f>
        <v/>
      </c>
    </row>
    <row r="442">
      <c r="A442" s="8" t="n"/>
      <c r="D442" s="9" t="n"/>
      <c r="E442" s="9" t="n"/>
      <c r="F442" s="9">
        <f>IF(AND(D442="",E442=""),"",$C$3+SUM(D$6:D442)-SUM(E$6:E442))</f>
        <v/>
      </c>
    </row>
    <row r="443">
      <c r="A443" s="8" t="n"/>
      <c r="D443" s="9" t="n"/>
      <c r="E443" s="9" t="n"/>
      <c r="F443" s="9">
        <f>IF(AND(D443="",E443=""),"",$C$3+SUM(D$6:D443)-SUM(E$6:E443))</f>
        <v/>
      </c>
    </row>
    <row r="444">
      <c r="A444" s="8" t="n"/>
      <c r="D444" s="9" t="n"/>
      <c r="E444" s="9" t="n"/>
      <c r="F444" s="9">
        <f>IF(AND(D444="",E444=""),"",$C$3+SUM(D$6:D444)-SUM(E$6:E444))</f>
        <v/>
      </c>
    </row>
    <row r="445">
      <c r="A445" s="8" t="n"/>
      <c r="D445" s="9" t="n"/>
      <c r="E445" s="9" t="n"/>
      <c r="F445" s="9">
        <f>IF(AND(D445="",E445=""),"",$C$3+SUM(D$6:D445)-SUM(E$6:E445))</f>
        <v/>
      </c>
    </row>
    <row r="446">
      <c r="A446" s="8" t="n"/>
      <c r="D446" s="9" t="n"/>
      <c r="E446" s="9" t="n"/>
      <c r="F446" s="9">
        <f>IF(AND(D446="",E446=""),"",$C$3+SUM(D$6:D446)-SUM(E$6:E446))</f>
        <v/>
      </c>
    </row>
    <row r="447">
      <c r="A447" s="8" t="n"/>
      <c r="D447" s="9" t="n"/>
      <c r="E447" s="9" t="n"/>
      <c r="F447" s="9">
        <f>IF(AND(D447="",E447=""),"",$C$3+SUM(D$6:D447)-SUM(E$6:E447))</f>
        <v/>
      </c>
    </row>
    <row r="448">
      <c r="A448" s="8" t="n"/>
      <c r="D448" s="9" t="n"/>
      <c r="E448" s="9" t="n"/>
      <c r="F448" s="9">
        <f>IF(AND(D448="",E448=""),"",$C$3+SUM(D$6:D448)-SUM(E$6:E448))</f>
        <v/>
      </c>
    </row>
    <row r="449">
      <c r="A449" s="8" t="n"/>
      <c r="D449" s="9" t="n"/>
      <c r="E449" s="9" t="n"/>
      <c r="F449" s="9">
        <f>IF(AND(D449="",E449=""),"",$C$3+SUM(D$6:D449)-SUM(E$6:E449))</f>
        <v/>
      </c>
    </row>
    <row r="450">
      <c r="A450" s="8" t="n"/>
      <c r="D450" s="9" t="n"/>
      <c r="E450" s="9" t="n"/>
      <c r="F450" s="9">
        <f>IF(AND(D450="",E450=""),"",$C$3+SUM(D$6:D450)-SUM(E$6:E450))</f>
        <v/>
      </c>
    </row>
    <row r="451">
      <c r="A451" s="8" t="n"/>
      <c r="D451" s="9" t="n"/>
      <c r="E451" s="9" t="n"/>
      <c r="F451" s="9">
        <f>IF(AND(D451="",E451=""),"",$C$3+SUM(D$6:D451)-SUM(E$6:E451))</f>
        <v/>
      </c>
    </row>
    <row r="452">
      <c r="A452" s="8" t="n"/>
      <c r="D452" s="9" t="n"/>
      <c r="E452" s="9" t="n"/>
      <c r="F452" s="9">
        <f>IF(AND(D452="",E452=""),"",$C$3+SUM(D$6:D452)-SUM(E$6:E452))</f>
        <v/>
      </c>
    </row>
    <row r="453">
      <c r="A453" s="8" t="n"/>
      <c r="D453" s="9" t="n"/>
      <c r="E453" s="9" t="n"/>
      <c r="F453" s="9">
        <f>IF(AND(D453="",E453=""),"",$C$3+SUM(D$6:D453)-SUM(E$6:E453))</f>
        <v/>
      </c>
    </row>
    <row r="454">
      <c r="A454" s="8" t="n"/>
      <c r="D454" s="9" t="n"/>
      <c r="E454" s="9" t="n"/>
      <c r="F454" s="9">
        <f>IF(AND(D454="",E454=""),"",$C$3+SUM(D$6:D454)-SUM(E$6:E454))</f>
        <v/>
      </c>
    </row>
    <row r="455">
      <c r="A455" s="8" t="n"/>
      <c r="D455" s="9" t="n"/>
      <c r="E455" s="9" t="n"/>
      <c r="F455" s="9">
        <f>IF(AND(D455="",E455=""),"",$C$3+SUM(D$6:D455)-SUM(E$6:E455))</f>
        <v/>
      </c>
    </row>
    <row r="456">
      <c r="A456" s="8" t="n"/>
      <c r="D456" s="9" t="n"/>
      <c r="E456" s="9" t="n"/>
      <c r="F456" s="9">
        <f>IF(AND(D456="",E456=""),"",$C$3+SUM(D$6:D456)-SUM(E$6:E456))</f>
        <v/>
      </c>
    </row>
    <row r="457">
      <c r="A457" s="8" t="n"/>
      <c r="D457" s="9" t="n"/>
      <c r="E457" s="9" t="n"/>
      <c r="F457" s="9">
        <f>IF(AND(D457="",E457=""),"",$C$3+SUM(D$6:D457)-SUM(E$6:E457))</f>
        <v/>
      </c>
    </row>
    <row r="458">
      <c r="A458" s="8" t="n"/>
      <c r="D458" s="9" t="n"/>
      <c r="E458" s="9" t="n"/>
      <c r="F458" s="9">
        <f>IF(AND(D458="",E458=""),"",$C$3+SUM(D$6:D458)-SUM(E$6:E458))</f>
        <v/>
      </c>
    </row>
    <row r="459">
      <c r="A459" s="8" t="n"/>
      <c r="D459" s="9" t="n"/>
      <c r="E459" s="9" t="n"/>
      <c r="F459" s="9">
        <f>IF(AND(D459="",E459=""),"",$C$3+SUM(D$6:D459)-SUM(E$6:E459))</f>
        <v/>
      </c>
    </row>
    <row r="460">
      <c r="A460" s="8" t="n"/>
      <c r="D460" s="9" t="n"/>
      <c r="E460" s="9" t="n"/>
      <c r="F460" s="9">
        <f>IF(AND(D460="",E460=""),"",$C$3+SUM(D$6:D460)-SUM(E$6:E460))</f>
        <v/>
      </c>
    </row>
    <row r="461">
      <c r="A461" s="8" t="n"/>
      <c r="D461" s="9" t="n"/>
      <c r="E461" s="9" t="n"/>
      <c r="F461" s="9">
        <f>IF(AND(D461="",E461=""),"",$C$3+SUM(D$6:D461)-SUM(E$6:E461))</f>
        <v/>
      </c>
    </row>
    <row r="462">
      <c r="A462" s="8" t="n"/>
      <c r="D462" s="9" t="n"/>
      <c r="E462" s="9" t="n"/>
      <c r="F462" s="9">
        <f>IF(AND(D462="",E462=""),"",$C$3+SUM(D$6:D462)-SUM(E$6:E462))</f>
        <v/>
      </c>
    </row>
    <row r="463">
      <c r="A463" s="8" t="n"/>
      <c r="D463" s="9" t="n"/>
      <c r="E463" s="9" t="n"/>
      <c r="F463" s="9">
        <f>IF(AND(D463="",E463=""),"",$C$3+SUM(D$6:D463)-SUM(E$6:E463))</f>
        <v/>
      </c>
    </row>
    <row r="464">
      <c r="A464" s="8" t="n"/>
      <c r="D464" s="9" t="n"/>
      <c r="E464" s="9" t="n"/>
      <c r="F464" s="9">
        <f>IF(AND(D464="",E464=""),"",$C$3+SUM(D$6:D464)-SUM(E$6:E464))</f>
        <v/>
      </c>
    </row>
    <row r="465">
      <c r="A465" s="8" t="n"/>
      <c r="D465" s="9" t="n"/>
      <c r="E465" s="9" t="n"/>
      <c r="F465" s="9">
        <f>IF(AND(D465="",E465=""),"",$C$3+SUM(D$6:D465)-SUM(E$6:E465))</f>
        <v/>
      </c>
    </row>
    <row r="466">
      <c r="A466" s="8" t="n"/>
      <c r="D466" s="9" t="n"/>
      <c r="E466" s="9" t="n"/>
      <c r="F466" s="9">
        <f>IF(AND(D466="",E466=""),"",$C$3+SUM(D$6:D466)-SUM(E$6:E466))</f>
        <v/>
      </c>
    </row>
    <row r="467">
      <c r="A467" s="8" t="n"/>
      <c r="D467" s="9" t="n"/>
      <c r="E467" s="9" t="n"/>
      <c r="F467" s="9">
        <f>IF(AND(D467="",E467=""),"",$C$3+SUM(D$6:D467)-SUM(E$6:E467))</f>
        <v/>
      </c>
    </row>
    <row r="468">
      <c r="A468" s="8" t="n"/>
      <c r="D468" s="9" t="n"/>
      <c r="E468" s="9" t="n"/>
      <c r="F468" s="9">
        <f>IF(AND(D468="",E468=""),"",$C$3+SUM(D$6:D468)-SUM(E$6:E468))</f>
        <v/>
      </c>
    </row>
    <row r="469">
      <c r="A469" s="8" t="n"/>
      <c r="D469" s="9" t="n"/>
      <c r="E469" s="9" t="n"/>
      <c r="F469" s="9">
        <f>IF(AND(D469="",E469=""),"",$C$3+SUM(D$6:D469)-SUM(E$6:E469))</f>
        <v/>
      </c>
    </row>
    <row r="470">
      <c r="A470" s="8" t="n"/>
      <c r="D470" s="9" t="n"/>
      <c r="E470" s="9" t="n"/>
      <c r="F470" s="9">
        <f>IF(AND(D470="",E470=""),"",$C$3+SUM(D$6:D470)-SUM(E$6:E470))</f>
        <v/>
      </c>
    </row>
    <row r="471">
      <c r="A471" s="8" t="n"/>
      <c r="D471" s="9" t="n"/>
      <c r="E471" s="9" t="n"/>
      <c r="F471" s="9">
        <f>IF(AND(D471="",E471=""),"",$C$3+SUM(D$6:D471)-SUM(E$6:E471))</f>
        <v/>
      </c>
    </row>
    <row r="472">
      <c r="A472" s="8" t="n"/>
      <c r="D472" s="9" t="n"/>
      <c r="E472" s="9" t="n"/>
      <c r="F472" s="9">
        <f>IF(AND(D472="",E472=""),"",$C$3+SUM(D$6:D472)-SUM(E$6:E472))</f>
        <v/>
      </c>
    </row>
    <row r="473">
      <c r="A473" s="8" t="n"/>
      <c r="D473" s="9" t="n"/>
      <c r="E473" s="9" t="n"/>
      <c r="F473" s="9">
        <f>IF(AND(D473="",E473=""),"",$C$3+SUM(D$6:D473)-SUM(E$6:E473))</f>
        <v/>
      </c>
    </row>
    <row r="474">
      <c r="A474" s="8" t="n"/>
      <c r="D474" s="9" t="n"/>
      <c r="E474" s="9" t="n"/>
      <c r="F474" s="9">
        <f>IF(AND(D474="",E474=""),"",$C$3+SUM(D$6:D474)-SUM(E$6:E474))</f>
        <v/>
      </c>
    </row>
    <row r="475">
      <c r="A475" s="8" t="n"/>
      <c r="D475" s="9" t="n"/>
      <c r="E475" s="9" t="n"/>
      <c r="F475" s="9">
        <f>IF(AND(D475="",E475=""),"",$C$3+SUM(D$6:D475)-SUM(E$6:E475))</f>
        <v/>
      </c>
    </row>
    <row r="476">
      <c r="A476" s="8" t="n"/>
      <c r="D476" s="9" t="n"/>
      <c r="E476" s="9" t="n"/>
      <c r="F476" s="9">
        <f>IF(AND(D476="",E476=""),"",$C$3+SUM(D$6:D476)-SUM(E$6:E476))</f>
        <v/>
      </c>
    </row>
    <row r="477">
      <c r="A477" s="8" t="n"/>
      <c r="D477" s="9" t="n"/>
      <c r="E477" s="9" t="n"/>
      <c r="F477" s="9">
        <f>IF(AND(D477="",E477=""),"",$C$3+SUM(D$6:D477)-SUM(E$6:E477))</f>
        <v/>
      </c>
    </row>
    <row r="478">
      <c r="A478" s="8" t="n"/>
      <c r="D478" s="9" t="n"/>
      <c r="E478" s="9" t="n"/>
      <c r="F478" s="9">
        <f>IF(AND(D478="",E478=""),"",$C$3+SUM(D$6:D478)-SUM(E$6:E478))</f>
        <v/>
      </c>
    </row>
    <row r="479">
      <c r="A479" s="8" t="n"/>
      <c r="D479" s="9" t="n"/>
      <c r="E479" s="9" t="n"/>
      <c r="F479" s="9">
        <f>IF(AND(D479="",E479=""),"",$C$3+SUM(D$6:D479)-SUM(E$6:E479))</f>
        <v/>
      </c>
    </row>
    <row r="480">
      <c r="A480" s="8" t="n"/>
      <c r="D480" s="9" t="n"/>
      <c r="E480" s="9" t="n"/>
      <c r="F480" s="9">
        <f>IF(AND(D480="",E480=""),"",$C$3+SUM(D$6:D480)-SUM(E$6:E480))</f>
        <v/>
      </c>
    </row>
    <row r="481">
      <c r="A481" s="8" t="n"/>
      <c r="D481" s="9" t="n"/>
      <c r="E481" s="9" t="n"/>
      <c r="F481" s="9">
        <f>IF(AND(D481="",E481=""),"",$C$3+SUM(D$6:D481)-SUM(E$6:E481))</f>
        <v/>
      </c>
    </row>
    <row r="482">
      <c r="A482" s="8" t="n"/>
      <c r="D482" s="9" t="n"/>
      <c r="E482" s="9" t="n"/>
      <c r="F482" s="9">
        <f>IF(AND(D482="",E482=""),"",$C$3+SUM(D$6:D482)-SUM(E$6:E482))</f>
        <v/>
      </c>
    </row>
    <row r="483">
      <c r="A483" s="8" t="n"/>
      <c r="D483" s="9" t="n"/>
      <c r="E483" s="9" t="n"/>
      <c r="F483" s="9">
        <f>IF(AND(D483="",E483=""),"",$C$3+SUM(D$6:D483)-SUM(E$6:E483))</f>
        <v/>
      </c>
    </row>
    <row r="484">
      <c r="A484" s="8" t="n"/>
      <c r="D484" s="9" t="n"/>
      <c r="E484" s="9" t="n"/>
      <c r="F484" s="9">
        <f>IF(AND(D484="",E484=""),"",$C$3+SUM(D$6:D484)-SUM(E$6:E484))</f>
        <v/>
      </c>
    </row>
    <row r="485">
      <c r="A485" s="8" t="n"/>
      <c r="D485" s="9" t="n"/>
      <c r="E485" s="9" t="n"/>
      <c r="F485" s="9">
        <f>IF(AND(D485="",E485=""),"",$C$3+SUM(D$6:D485)-SUM(E$6:E485))</f>
        <v/>
      </c>
    </row>
    <row r="486">
      <c r="A486" s="8" t="n"/>
      <c r="D486" s="9" t="n"/>
      <c r="E486" s="9" t="n"/>
      <c r="F486" s="9">
        <f>IF(AND(D486="",E486=""),"",$C$3+SUM(D$6:D486)-SUM(E$6:E486))</f>
        <v/>
      </c>
    </row>
    <row r="487">
      <c r="A487" s="8" t="n"/>
      <c r="D487" s="9" t="n"/>
      <c r="E487" s="9" t="n"/>
      <c r="F487" s="9">
        <f>IF(AND(D487="",E487=""),"",$C$3+SUM(D$6:D487)-SUM(E$6:E487))</f>
        <v/>
      </c>
    </row>
    <row r="488">
      <c r="A488" s="8" t="n"/>
      <c r="D488" s="9" t="n"/>
      <c r="E488" s="9" t="n"/>
      <c r="F488" s="9">
        <f>IF(AND(D488="",E488=""),"",$C$3+SUM(D$6:D488)-SUM(E$6:E488))</f>
        <v/>
      </c>
    </row>
    <row r="489">
      <c r="A489" s="8" t="n"/>
      <c r="D489" s="9" t="n"/>
      <c r="E489" s="9" t="n"/>
      <c r="F489" s="9">
        <f>IF(AND(D489="",E489=""),"",$C$3+SUM(D$6:D489)-SUM(E$6:E489))</f>
        <v/>
      </c>
    </row>
    <row r="490">
      <c r="A490" s="8" t="n"/>
      <c r="D490" s="9" t="n"/>
      <c r="E490" s="9" t="n"/>
      <c r="F490" s="9">
        <f>IF(AND(D490="",E490=""),"",$C$3+SUM(D$6:D490)-SUM(E$6:E490))</f>
        <v/>
      </c>
    </row>
    <row r="491">
      <c r="A491" s="8" t="n"/>
      <c r="D491" s="9" t="n"/>
      <c r="E491" s="9" t="n"/>
      <c r="F491" s="9">
        <f>IF(AND(D491="",E491=""),"",$C$3+SUM(D$6:D491)-SUM(E$6:E491))</f>
        <v/>
      </c>
    </row>
    <row r="492">
      <c r="A492" s="8" t="n"/>
      <c r="D492" s="9" t="n"/>
      <c r="E492" s="9" t="n"/>
      <c r="F492" s="9">
        <f>IF(AND(D492="",E492=""),"",$C$3+SUM(D$6:D492)-SUM(E$6:E492))</f>
        <v/>
      </c>
    </row>
    <row r="493">
      <c r="A493" s="8" t="n"/>
      <c r="D493" s="9" t="n"/>
      <c r="E493" s="9" t="n"/>
      <c r="F493" s="9">
        <f>IF(AND(D493="",E493=""),"",$C$3+SUM(D$6:D493)-SUM(E$6:E493))</f>
        <v/>
      </c>
    </row>
    <row r="494">
      <c r="A494" s="8" t="n"/>
      <c r="D494" s="9" t="n"/>
      <c r="E494" s="9" t="n"/>
      <c r="F494" s="9">
        <f>IF(AND(D494="",E494=""),"",$C$3+SUM(D$6:D494)-SUM(E$6:E494))</f>
        <v/>
      </c>
    </row>
    <row r="495">
      <c r="A495" s="8" t="n"/>
      <c r="D495" s="9" t="n"/>
      <c r="E495" s="9" t="n"/>
      <c r="F495" s="9">
        <f>IF(AND(D495="",E495=""),"",$C$3+SUM(D$6:D495)-SUM(E$6:E495))</f>
        <v/>
      </c>
    </row>
    <row r="496">
      <c r="A496" s="8" t="n"/>
      <c r="D496" s="9" t="n"/>
      <c r="E496" s="9" t="n"/>
      <c r="F496" s="9">
        <f>IF(AND(D496="",E496=""),"",$C$3+SUM(D$6:D496)-SUM(E$6:E496))</f>
        <v/>
      </c>
    </row>
    <row r="497">
      <c r="A497" s="8" t="n"/>
      <c r="D497" s="9" t="n"/>
      <c r="E497" s="9" t="n"/>
      <c r="F497" s="9">
        <f>IF(AND(D497="",E497=""),"",$C$3+SUM(D$6:D497)-SUM(E$6:E497))</f>
        <v/>
      </c>
    </row>
    <row r="498">
      <c r="A498" s="8" t="n"/>
      <c r="D498" s="9" t="n"/>
      <c r="E498" s="9" t="n"/>
      <c r="F498" s="9">
        <f>IF(AND(D498="",E498=""),"",$C$3+SUM(D$6:D498)-SUM(E$6:E498))</f>
        <v/>
      </c>
    </row>
    <row r="499">
      <c r="A499" s="8" t="n"/>
      <c r="D499" s="9" t="n"/>
      <c r="E499" s="9" t="n"/>
      <c r="F499" s="9">
        <f>IF(AND(D499="",E499=""),"",$C$3+SUM(D$6:D499)-SUM(E$6:E499))</f>
        <v/>
      </c>
    </row>
    <row r="500">
      <c r="A500" s="8" t="n"/>
      <c r="D500" s="9" t="n"/>
      <c r="E500" s="9" t="n"/>
      <c r="F500" s="9">
        <f>IF(AND(D500="",E500=""),"",$C$3+SUM(D$6:D500)-SUM(E$6:E500))</f>
        <v/>
      </c>
    </row>
    <row r="501">
      <c r="A501" s="8" t="n"/>
      <c r="D501" s="9" t="n"/>
      <c r="E501" s="9" t="n"/>
      <c r="F501" s="9">
        <f>IF(AND(D501="",E501=""),"",$C$3+SUM(D$6:D501)-SUM(E$6:E501))</f>
        <v/>
      </c>
    </row>
    <row r="502">
      <c r="A502" s="8" t="n"/>
      <c r="D502" s="9" t="n"/>
      <c r="E502" s="9" t="n"/>
      <c r="F502" s="9">
        <f>IF(AND(D502="",E502=""),"",$C$3+SUM(D$6:D502)-SUM(E$6:E502))</f>
        <v/>
      </c>
    </row>
    <row r="503">
      <c r="A503" s="8" t="n"/>
      <c r="D503" s="9" t="n"/>
      <c r="E503" s="9" t="n"/>
      <c r="F503" s="9">
        <f>IF(AND(D503="",E503=""),"",$C$3+SUM(D$6:D503)-SUM(E$6:E503))</f>
        <v/>
      </c>
    </row>
    <row r="504">
      <c r="A504" s="8" t="n"/>
      <c r="D504" s="9" t="n"/>
      <c r="E504" s="9" t="n"/>
      <c r="F504" s="9">
        <f>IF(AND(D504="",E504=""),"",$C$3+SUM(D$6:D504)-SUM(E$6:E504))</f>
        <v/>
      </c>
    </row>
    <row r="505">
      <c r="A505" s="8" t="n"/>
      <c r="D505" s="9" t="n"/>
      <c r="E505" s="9" t="n"/>
      <c r="F505" s="9">
        <f>IF(AND(D505="",E505=""),"",$C$3+SUM(D$6:D505)-SUM(E$6:E505))</f>
        <v/>
      </c>
    </row>
  </sheetData>
  <dataValidations count="1">
    <dataValidation sqref="C6:C505" showDropDown="0" showInputMessage="0" showErrorMessage="1" allowBlank="1" type="list" errorStyle="warning">
      <formula1>=Kategori!$A$2:$A$21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8"/>
  <sheetViews>
    <sheetView tabSelected="0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18" customWidth="1" min="3" max="3"/>
    <col width="18" customWidth="1" min="4" max="4"/>
    <col width="24" customWidth="1" min="5" max="5"/>
  </cols>
  <sheetData>
    <row r="1">
      <c r="A1" s="1" t="inlineStr">
        <is>
          <t>Laba Rugi Sederhana</t>
        </is>
      </c>
    </row>
    <row r="2">
      <c r="A2" s="4" t="inlineStr">
        <is>
          <t>Berbasis kas: dari uang yang masuk dan keluar di Kas Harian pada bulan yang dipilih. Pajak belum dihitung.</t>
        </is>
      </c>
    </row>
    <row r="4">
      <c r="A4" s="5" t="inlineStr">
        <is>
          <t>Bulan</t>
        </is>
      </c>
      <c r="B4" s="10">
        <f>DATE(YEAR(TODAY()),MONTH(TODAY()),1)</f>
        <v/>
      </c>
      <c r="C4" s="4" t="inlineStr">
        <is>
          <t>Ketik tanggal berapa pun di bulan yang ingin dilihat, mis. 1/9/2026.</t>
        </is>
      </c>
    </row>
    <row r="5">
      <c r="A5" t="inlineStr">
        <is>
          <t>Periode</t>
        </is>
      </c>
      <c r="B5" s="8">
        <f>DATE(YEAR(B4),MONTH(B4),1)</f>
        <v/>
      </c>
      <c r="C5" s="8">
        <f>EDATE(B5,1)-1</f>
        <v/>
      </c>
    </row>
    <row r="7">
      <c r="A7" t="inlineStr">
        <is>
          <t>Pendapatan (penjualan &amp; pendapatan lain)</t>
        </is>
      </c>
      <c r="B7" s="9">
        <f>SUMIFS($E$19:$E$38,$B$19:$B$38,"Pendapatan")</f>
        <v/>
      </c>
    </row>
    <row r="8">
      <c r="A8" t="inlineStr">
        <is>
          <t>Bahan &amp; barang dagangan</t>
        </is>
      </c>
      <c r="B8" s="9">
        <f>-SUMIFS($E$19:$E$38,$B$19:$B$38,"Bahan &amp; barang")</f>
        <v/>
      </c>
    </row>
    <row r="9">
      <c r="A9" s="5" t="inlineStr">
        <is>
          <t>Laba kotor</t>
        </is>
      </c>
      <c r="B9" s="11">
        <f>B7-B8</f>
        <v/>
      </c>
    </row>
    <row r="11">
      <c r="A11" t="inlineStr">
        <is>
          <t>Biaya usaha (gaji, sewa, listrik, kirim, promosi, lain-lain)</t>
        </is>
      </c>
      <c r="B11" s="9">
        <f>-SUMIFS($E$19:$E$38,$B$19:$B$38,"Biaya usaha")</f>
        <v/>
      </c>
    </row>
    <row r="13">
      <c r="A13" s="5" t="inlineStr">
        <is>
          <t>Laba (rugi) usaha</t>
        </is>
      </c>
      <c r="B13" s="11">
        <f>B9-B11</f>
        <v/>
      </c>
    </row>
    <row r="14">
      <c r="A14" t="inlineStr">
        <is>
          <t>Persentase laba dari pendapatan</t>
        </is>
      </c>
      <c r="B14" s="12">
        <f>IF(B7=0,"",B13/B7)</f>
        <v/>
      </c>
    </row>
    <row r="16">
      <c r="A16" s="4" t="inlineStr">
        <is>
          <t>Tidak masuk Laba Rugi: pembelian alat usaha, modal dan pengambilan pemilik, pinjaman, dan cicilan pokoknya. Semuanya ada di Arus Kas.</t>
        </is>
      </c>
    </row>
    <row r="18">
      <c r="A18" s="7" t="inlineStr">
        <is>
          <t>Rincian per kategori</t>
        </is>
      </c>
      <c r="B18" s="7" t="inlineStr">
        <is>
          <t>Kelompok</t>
        </is>
      </c>
      <c r="C18" s="7" t="inlineStr">
        <is>
          <t>Uang masuk</t>
        </is>
      </c>
      <c r="D18" s="7" t="inlineStr">
        <is>
          <t>Uang keluar</t>
        </is>
      </c>
      <c r="E18" s="7" t="inlineStr">
        <is>
          <t>Bersih (masuk - keluar)</t>
        </is>
      </c>
    </row>
    <row r="19">
      <c r="A19">
        <f>IF(Kategori!$A$2="","",Kategori!$A$2)</f>
        <v/>
      </c>
      <c r="B19">
        <f>IF(Kategori!$A$2="","",Kategori!$B$2)</f>
        <v/>
      </c>
      <c r="C19" s="9">
        <f>IF($A19="",0,SUMIFS('Kas Harian'!$D:$D,'Kas Harian'!$C:$C,$A19,'Kas Harian'!$A:$A,"&gt;="&amp;$B$5,'Kas Harian'!$A:$A,"&lt;"&amp;EDATE($B$5,1)))</f>
        <v/>
      </c>
      <c r="D19" s="9">
        <f>IF($A19="",0,SUMIFS('Kas Harian'!$E:$E,'Kas Harian'!$C:$C,$A19,'Kas Harian'!$A:$A,"&gt;="&amp;$B$5,'Kas Harian'!$A:$A,"&lt;"&amp;EDATE($B$5,1)))</f>
        <v/>
      </c>
      <c r="E19" s="9">
        <f>C19-D19</f>
        <v/>
      </c>
    </row>
    <row r="20">
      <c r="A20">
        <f>IF(Kategori!$A$3="","",Kategori!$A$3)</f>
        <v/>
      </c>
      <c r="B20">
        <f>IF(Kategori!$A$3="","",Kategori!$B$3)</f>
        <v/>
      </c>
      <c r="C20" s="9">
        <f>IF($A20="",0,SUMIFS('Kas Harian'!$D:$D,'Kas Harian'!$C:$C,$A20,'Kas Harian'!$A:$A,"&gt;="&amp;$B$5,'Kas Harian'!$A:$A,"&lt;"&amp;EDATE($B$5,1)))</f>
        <v/>
      </c>
      <c r="D20" s="9">
        <f>IF($A20="",0,SUMIFS('Kas Harian'!$E:$E,'Kas Harian'!$C:$C,$A20,'Kas Harian'!$A:$A,"&gt;="&amp;$B$5,'Kas Harian'!$A:$A,"&lt;"&amp;EDATE($B$5,1)))</f>
        <v/>
      </c>
      <c r="E20" s="9">
        <f>C20-D20</f>
        <v/>
      </c>
    </row>
    <row r="21">
      <c r="A21">
        <f>IF(Kategori!$A$4="","",Kategori!$A$4)</f>
        <v/>
      </c>
      <c r="B21">
        <f>IF(Kategori!$A$4="","",Kategori!$B$4)</f>
        <v/>
      </c>
      <c r="C21" s="9">
        <f>IF($A21="",0,SUMIFS('Kas Harian'!$D:$D,'Kas Harian'!$C:$C,$A21,'Kas Harian'!$A:$A,"&gt;="&amp;$B$5,'Kas Harian'!$A:$A,"&lt;"&amp;EDATE($B$5,1)))</f>
        <v/>
      </c>
      <c r="D21" s="9">
        <f>IF($A21="",0,SUMIFS('Kas Harian'!$E:$E,'Kas Harian'!$C:$C,$A21,'Kas Harian'!$A:$A,"&gt;="&amp;$B$5,'Kas Harian'!$A:$A,"&lt;"&amp;EDATE($B$5,1)))</f>
        <v/>
      </c>
      <c r="E21" s="9">
        <f>C21-D21</f>
        <v/>
      </c>
    </row>
    <row r="22">
      <c r="A22">
        <f>IF(Kategori!$A$5="","",Kategori!$A$5)</f>
        <v/>
      </c>
      <c r="B22">
        <f>IF(Kategori!$A$5="","",Kategori!$B$5)</f>
        <v/>
      </c>
      <c r="C22" s="9">
        <f>IF($A22="",0,SUMIFS('Kas Harian'!$D:$D,'Kas Harian'!$C:$C,$A22,'Kas Harian'!$A:$A,"&gt;="&amp;$B$5,'Kas Harian'!$A:$A,"&lt;"&amp;EDATE($B$5,1)))</f>
        <v/>
      </c>
      <c r="D22" s="9">
        <f>IF($A22="",0,SUMIFS('Kas Harian'!$E:$E,'Kas Harian'!$C:$C,$A22,'Kas Harian'!$A:$A,"&gt;="&amp;$B$5,'Kas Harian'!$A:$A,"&lt;"&amp;EDATE($B$5,1)))</f>
        <v/>
      </c>
      <c r="E22" s="9">
        <f>C22-D22</f>
        <v/>
      </c>
    </row>
    <row r="23">
      <c r="A23">
        <f>IF(Kategori!$A$6="","",Kategori!$A$6)</f>
        <v/>
      </c>
      <c r="B23">
        <f>IF(Kategori!$A$6="","",Kategori!$B$6)</f>
        <v/>
      </c>
      <c r="C23" s="9">
        <f>IF($A23="",0,SUMIFS('Kas Harian'!$D:$D,'Kas Harian'!$C:$C,$A23,'Kas Harian'!$A:$A,"&gt;="&amp;$B$5,'Kas Harian'!$A:$A,"&lt;"&amp;EDATE($B$5,1)))</f>
        <v/>
      </c>
      <c r="D23" s="9">
        <f>IF($A23="",0,SUMIFS('Kas Harian'!$E:$E,'Kas Harian'!$C:$C,$A23,'Kas Harian'!$A:$A,"&gt;="&amp;$B$5,'Kas Harian'!$A:$A,"&lt;"&amp;EDATE($B$5,1)))</f>
        <v/>
      </c>
      <c r="E23" s="9">
        <f>C23-D23</f>
        <v/>
      </c>
    </row>
    <row r="24">
      <c r="A24">
        <f>IF(Kategori!$A$7="","",Kategori!$A$7)</f>
        <v/>
      </c>
      <c r="B24">
        <f>IF(Kategori!$A$7="","",Kategori!$B$7)</f>
        <v/>
      </c>
      <c r="C24" s="9">
        <f>IF($A24="",0,SUMIFS('Kas Harian'!$D:$D,'Kas Harian'!$C:$C,$A24,'Kas Harian'!$A:$A,"&gt;="&amp;$B$5,'Kas Harian'!$A:$A,"&lt;"&amp;EDATE($B$5,1)))</f>
        <v/>
      </c>
      <c r="D24" s="9">
        <f>IF($A24="",0,SUMIFS('Kas Harian'!$E:$E,'Kas Harian'!$C:$C,$A24,'Kas Harian'!$A:$A,"&gt;="&amp;$B$5,'Kas Harian'!$A:$A,"&lt;"&amp;EDATE($B$5,1)))</f>
        <v/>
      </c>
      <c r="E24" s="9">
        <f>C24-D24</f>
        <v/>
      </c>
    </row>
    <row r="25">
      <c r="A25">
        <f>IF(Kategori!$A$8="","",Kategori!$A$8)</f>
        <v/>
      </c>
      <c r="B25">
        <f>IF(Kategori!$A$8="","",Kategori!$B$8)</f>
        <v/>
      </c>
      <c r="C25" s="9">
        <f>IF($A25="",0,SUMIFS('Kas Harian'!$D:$D,'Kas Harian'!$C:$C,$A25,'Kas Harian'!$A:$A,"&gt;="&amp;$B$5,'Kas Harian'!$A:$A,"&lt;"&amp;EDATE($B$5,1)))</f>
        <v/>
      </c>
      <c r="D25" s="9">
        <f>IF($A25="",0,SUMIFS('Kas Harian'!$E:$E,'Kas Harian'!$C:$C,$A25,'Kas Harian'!$A:$A,"&gt;="&amp;$B$5,'Kas Harian'!$A:$A,"&lt;"&amp;EDATE($B$5,1)))</f>
        <v/>
      </c>
      <c r="E25" s="9">
        <f>C25-D25</f>
        <v/>
      </c>
    </row>
    <row r="26">
      <c r="A26">
        <f>IF(Kategori!$A$9="","",Kategori!$A$9)</f>
        <v/>
      </c>
      <c r="B26">
        <f>IF(Kategori!$A$9="","",Kategori!$B$9)</f>
        <v/>
      </c>
      <c r="C26" s="9">
        <f>IF($A26="",0,SUMIFS('Kas Harian'!$D:$D,'Kas Harian'!$C:$C,$A26,'Kas Harian'!$A:$A,"&gt;="&amp;$B$5,'Kas Harian'!$A:$A,"&lt;"&amp;EDATE($B$5,1)))</f>
        <v/>
      </c>
      <c r="D26" s="9">
        <f>IF($A26="",0,SUMIFS('Kas Harian'!$E:$E,'Kas Harian'!$C:$C,$A26,'Kas Harian'!$A:$A,"&gt;="&amp;$B$5,'Kas Harian'!$A:$A,"&lt;"&amp;EDATE($B$5,1)))</f>
        <v/>
      </c>
      <c r="E26" s="9">
        <f>C26-D26</f>
        <v/>
      </c>
    </row>
    <row r="27">
      <c r="A27">
        <f>IF(Kategori!$A$10="","",Kategori!$A$10)</f>
        <v/>
      </c>
      <c r="B27">
        <f>IF(Kategori!$A$10="","",Kategori!$B$10)</f>
        <v/>
      </c>
      <c r="C27" s="9">
        <f>IF($A27="",0,SUMIFS('Kas Harian'!$D:$D,'Kas Harian'!$C:$C,$A27,'Kas Harian'!$A:$A,"&gt;="&amp;$B$5,'Kas Harian'!$A:$A,"&lt;"&amp;EDATE($B$5,1)))</f>
        <v/>
      </c>
      <c r="D27" s="9">
        <f>IF($A27="",0,SUMIFS('Kas Harian'!$E:$E,'Kas Harian'!$C:$C,$A27,'Kas Harian'!$A:$A,"&gt;="&amp;$B$5,'Kas Harian'!$A:$A,"&lt;"&amp;EDATE($B$5,1)))</f>
        <v/>
      </c>
      <c r="E27" s="9">
        <f>C27-D27</f>
        <v/>
      </c>
    </row>
    <row r="28">
      <c r="A28">
        <f>IF(Kategori!$A$11="","",Kategori!$A$11)</f>
        <v/>
      </c>
      <c r="B28">
        <f>IF(Kategori!$A$11="","",Kategori!$B$11)</f>
        <v/>
      </c>
      <c r="C28" s="9">
        <f>IF($A28="",0,SUMIFS('Kas Harian'!$D:$D,'Kas Harian'!$C:$C,$A28,'Kas Harian'!$A:$A,"&gt;="&amp;$B$5,'Kas Harian'!$A:$A,"&lt;"&amp;EDATE($B$5,1)))</f>
        <v/>
      </c>
      <c r="D28" s="9">
        <f>IF($A28="",0,SUMIFS('Kas Harian'!$E:$E,'Kas Harian'!$C:$C,$A28,'Kas Harian'!$A:$A,"&gt;="&amp;$B$5,'Kas Harian'!$A:$A,"&lt;"&amp;EDATE($B$5,1)))</f>
        <v/>
      </c>
      <c r="E28" s="9">
        <f>C28-D28</f>
        <v/>
      </c>
    </row>
    <row r="29">
      <c r="A29">
        <f>IF(Kategori!$A$12="","",Kategori!$A$12)</f>
        <v/>
      </c>
      <c r="B29">
        <f>IF(Kategori!$A$12="","",Kategori!$B$12)</f>
        <v/>
      </c>
      <c r="C29" s="9">
        <f>IF($A29="",0,SUMIFS('Kas Harian'!$D:$D,'Kas Harian'!$C:$C,$A29,'Kas Harian'!$A:$A,"&gt;="&amp;$B$5,'Kas Harian'!$A:$A,"&lt;"&amp;EDATE($B$5,1)))</f>
        <v/>
      </c>
      <c r="D29" s="9">
        <f>IF($A29="",0,SUMIFS('Kas Harian'!$E:$E,'Kas Harian'!$C:$C,$A29,'Kas Harian'!$A:$A,"&gt;="&amp;$B$5,'Kas Harian'!$A:$A,"&lt;"&amp;EDATE($B$5,1)))</f>
        <v/>
      </c>
      <c r="E29" s="9">
        <f>C29-D29</f>
        <v/>
      </c>
    </row>
    <row r="30">
      <c r="A30">
        <f>IF(Kategori!$A$13="","",Kategori!$A$13)</f>
        <v/>
      </c>
      <c r="B30">
        <f>IF(Kategori!$A$13="","",Kategori!$B$13)</f>
        <v/>
      </c>
      <c r="C30" s="9">
        <f>IF($A30="",0,SUMIFS('Kas Harian'!$D:$D,'Kas Harian'!$C:$C,$A30,'Kas Harian'!$A:$A,"&gt;="&amp;$B$5,'Kas Harian'!$A:$A,"&lt;"&amp;EDATE($B$5,1)))</f>
        <v/>
      </c>
      <c r="D30" s="9">
        <f>IF($A30="",0,SUMIFS('Kas Harian'!$E:$E,'Kas Harian'!$C:$C,$A30,'Kas Harian'!$A:$A,"&gt;="&amp;$B$5,'Kas Harian'!$A:$A,"&lt;"&amp;EDATE($B$5,1)))</f>
        <v/>
      </c>
      <c r="E30" s="9">
        <f>C30-D30</f>
        <v/>
      </c>
    </row>
    <row r="31">
      <c r="A31">
        <f>IF(Kategori!$A$14="","",Kategori!$A$14)</f>
        <v/>
      </c>
      <c r="B31">
        <f>IF(Kategori!$A$14="","",Kategori!$B$14)</f>
        <v/>
      </c>
      <c r="C31" s="9">
        <f>IF($A31="",0,SUMIFS('Kas Harian'!$D:$D,'Kas Harian'!$C:$C,$A31,'Kas Harian'!$A:$A,"&gt;="&amp;$B$5,'Kas Harian'!$A:$A,"&lt;"&amp;EDATE($B$5,1)))</f>
        <v/>
      </c>
      <c r="D31" s="9">
        <f>IF($A31="",0,SUMIFS('Kas Harian'!$E:$E,'Kas Harian'!$C:$C,$A31,'Kas Harian'!$A:$A,"&gt;="&amp;$B$5,'Kas Harian'!$A:$A,"&lt;"&amp;EDATE($B$5,1)))</f>
        <v/>
      </c>
      <c r="E31" s="9">
        <f>C31-D31</f>
        <v/>
      </c>
    </row>
    <row r="32">
      <c r="A32">
        <f>IF(Kategori!$A$15="","",Kategori!$A$15)</f>
        <v/>
      </c>
      <c r="B32">
        <f>IF(Kategori!$A$15="","",Kategori!$B$15)</f>
        <v/>
      </c>
      <c r="C32" s="9">
        <f>IF($A32="",0,SUMIFS('Kas Harian'!$D:$D,'Kas Harian'!$C:$C,$A32,'Kas Harian'!$A:$A,"&gt;="&amp;$B$5,'Kas Harian'!$A:$A,"&lt;"&amp;EDATE($B$5,1)))</f>
        <v/>
      </c>
      <c r="D32" s="9">
        <f>IF($A32="",0,SUMIFS('Kas Harian'!$E:$E,'Kas Harian'!$C:$C,$A32,'Kas Harian'!$A:$A,"&gt;="&amp;$B$5,'Kas Harian'!$A:$A,"&lt;"&amp;EDATE($B$5,1)))</f>
        <v/>
      </c>
      <c r="E32" s="9">
        <f>C32-D32</f>
        <v/>
      </c>
    </row>
    <row r="33">
      <c r="A33">
        <f>IF(Kategori!$A$16="","",Kategori!$A$16)</f>
        <v/>
      </c>
      <c r="B33">
        <f>IF(Kategori!$A$16="","",Kategori!$B$16)</f>
        <v/>
      </c>
      <c r="C33" s="9">
        <f>IF($A33="",0,SUMIFS('Kas Harian'!$D:$D,'Kas Harian'!$C:$C,$A33,'Kas Harian'!$A:$A,"&gt;="&amp;$B$5,'Kas Harian'!$A:$A,"&lt;"&amp;EDATE($B$5,1)))</f>
        <v/>
      </c>
      <c r="D33" s="9">
        <f>IF($A33="",0,SUMIFS('Kas Harian'!$E:$E,'Kas Harian'!$C:$C,$A33,'Kas Harian'!$A:$A,"&gt;="&amp;$B$5,'Kas Harian'!$A:$A,"&lt;"&amp;EDATE($B$5,1)))</f>
        <v/>
      </c>
      <c r="E33" s="9">
        <f>C33-D33</f>
        <v/>
      </c>
    </row>
    <row r="34">
      <c r="A34">
        <f>IF(Kategori!$A$17="","",Kategori!$A$17)</f>
        <v/>
      </c>
      <c r="B34">
        <f>IF(Kategori!$A$17="","",Kategori!$B$17)</f>
        <v/>
      </c>
      <c r="C34" s="9">
        <f>IF($A34="",0,SUMIFS('Kas Harian'!$D:$D,'Kas Harian'!$C:$C,$A34,'Kas Harian'!$A:$A,"&gt;="&amp;$B$5,'Kas Harian'!$A:$A,"&lt;"&amp;EDATE($B$5,1)))</f>
        <v/>
      </c>
      <c r="D34" s="9">
        <f>IF($A34="",0,SUMIFS('Kas Harian'!$E:$E,'Kas Harian'!$C:$C,$A34,'Kas Harian'!$A:$A,"&gt;="&amp;$B$5,'Kas Harian'!$A:$A,"&lt;"&amp;EDATE($B$5,1)))</f>
        <v/>
      </c>
      <c r="E34" s="9">
        <f>C34-D34</f>
        <v/>
      </c>
    </row>
    <row r="35">
      <c r="A35">
        <f>IF(Kategori!$A$18="","",Kategori!$A$18)</f>
        <v/>
      </c>
      <c r="B35">
        <f>IF(Kategori!$A$18="","",Kategori!$B$18)</f>
        <v/>
      </c>
      <c r="C35" s="9">
        <f>IF($A35="",0,SUMIFS('Kas Harian'!$D:$D,'Kas Harian'!$C:$C,$A35,'Kas Harian'!$A:$A,"&gt;="&amp;$B$5,'Kas Harian'!$A:$A,"&lt;"&amp;EDATE($B$5,1)))</f>
        <v/>
      </c>
      <c r="D35" s="9">
        <f>IF($A35="",0,SUMIFS('Kas Harian'!$E:$E,'Kas Harian'!$C:$C,$A35,'Kas Harian'!$A:$A,"&gt;="&amp;$B$5,'Kas Harian'!$A:$A,"&lt;"&amp;EDATE($B$5,1)))</f>
        <v/>
      </c>
      <c r="E35" s="9">
        <f>C35-D35</f>
        <v/>
      </c>
    </row>
    <row r="36">
      <c r="A36">
        <f>IF(Kategori!$A$19="","",Kategori!$A$19)</f>
        <v/>
      </c>
      <c r="B36">
        <f>IF(Kategori!$A$19="","",Kategori!$B$19)</f>
        <v/>
      </c>
      <c r="C36" s="9">
        <f>IF($A36="",0,SUMIFS('Kas Harian'!$D:$D,'Kas Harian'!$C:$C,$A36,'Kas Harian'!$A:$A,"&gt;="&amp;$B$5,'Kas Harian'!$A:$A,"&lt;"&amp;EDATE($B$5,1)))</f>
        <v/>
      </c>
      <c r="D36" s="9">
        <f>IF($A36="",0,SUMIFS('Kas Harian'!$E:$E,'Kas Harian'!$C:$C,$A36,'Kas Harian'!$A:$A,"&gt;="&amp;$B$5,'Kas Harian'!$A:$A,"&lt;"&amp;EDATE($B$5,1)))</f>
        <v/>
      </c>
      <c r="E36" s="9">
        <f>C36-D36</f>
        <v/>
      </c>
    </row>
    <row r="37">
      <c r="A37">
        <f>IF(Kategori!$A$20="","",Kategori!$A$20)</f>
        <v/>
      </c>
      <c r="B37">
        <f>IF(Kategori!$A$20="","",Kategori!$B$20)</f>
        <v/>
      </c>
      <c r="C37" s="9">
        <f>IF($A37="",0,SUMIFS('Kas Harian'!$D:$D,'Kas Harian'!$C:$C,$A37,'Kas Harian'!$A:$A,"&gt;="&amp;$B$5,'Kas Harian'!$A:$A,"&lt;"&amp;EDATE($B$5,1)))</f>
        <v/>
      </c>
      <c r="D37" s="9">
        <f>IF($A37="",0,SUMIFS('Kas Harian'!$E:$E,'Kas Harian'!$C:$C,$A37,'Kas Harian'!$A:$A,"&gt;="&amp;$B$5,'Kas Harian'!$A:$A,"&lt;"&amp;EDATE($B$5,1)))</f>
        <v/>
      </c>
      <c r="E37" s="9">
        <f>C37-D37</f>
        <v/>
      </c>
    </row>
    <row r="38">
      <c r="A38">
        <f>IF(Kategori!$A$21="","",Kategori!$A$21)</f>
        <v/>
      </c>
      <c r="B38">
        <f>IF(Kategori!$A$21="","",Kategori!$B$21)</f>
        <v/>
      </c>
      <c r="C38" s="9">
        <f>IF($A38="",0,SUMIFS('Kas Harian'!$D:$D,'Kas Harian'!$C:$C,$A38,'Kas Harian'!$A:$A,"&gt;="&amp;$B$5,'Kas Harian'!$A:$A,"&lt;"&amp;EDATE($B$5,1)))</f>
        <v/>
      </c>
      <c r="D38" s="9">
        <f>IF($A38="",0,SUMIFS('Kas Harian'!$E:$E,'Kas Harian'!$C:$C,$A38,'Kas Harian'!$A:$A,"&gt;="&amp;$B$5,'Kas Harian'!$A:$A,"&lt;"&amp;EDATE($B$5,1)))</f>
        <v/>
      </c>
      <c r="E38" s="9">
        <f>C38-D38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8"/>
  <sheetViews>
    <sheetView tabSelected="0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18" customWidth="1" min="3" max="3"/>
    <col width="18" customWidth="1" min="4" max="4"/>
    <col width="24" customWidth="1" min="5" max="5"/>
  </cols>
  <sheetData>
    <row r="1">
      <c r="A1" s="1" t="inlineStr">
        <is>
          <t>Arus Kas Sederhana</t>
        </is>
      </c>
    </row>
    <row r="2">
      <c r="A2" s="4" t="inlineStr">
        <is>
          <t>Dari mana uang kas datang dan ke mana perginya di bulan yang dipilih.</t>
        </is>
      </c>
    </row>
    <row r="4">
      <c r="A4" s="5" t="inlineStr">
        <is>
          <t>Bulan</t>
        </is>
      </c>
      <c r="B4" s="10">
        <f>DATE(YEAR(TODAY()),MONTH(TODAY()),1)</f>
        <v/>
      </c>
      <c r="C4" s="4" t="inlineStr">
        <is>
          <t>Ketik tanggal berapa pun di bulan yang ingin dilihat, mis. 1/9/2026.</t>
        </is>
      </c>
    </row>
    <row r="5">
      <c r="A5" t="inlineStr">
        <is>
          <t>Periode</t>
        </is>
      </c>
      <c r="B5" s="8">
        <f>DATE(YEAR(B4),MONTH(B4),1)</f>
        <v/>
      </c>
      <c r="C5" s="8">
        <f>EDATE(B5,1)-1</f>
        <v/>
      </c>
    </row>
    <row r="7">
      <c r="A7" s="5" t="inlineStr">
        <is>
          <t>Saldo kas awal bulan</t>
        </is>
      </c>
      <c r="B7" s="11">
        <f>'Kas Harian'!$C$3+SUMIFS('Kas Harian'!$D:$D,'Kas Harian'!$A:$A,"&lt;"&amp;$B$5)-SUMIFS('Kas Harian'!$E:$E,'Kas Harian'!$A:$A,"&lt;"&amp;$B$5)</f>
        <v/>
      </c>
    </row>
    <row r="9">
      <c r="A9" t="inlineStr">
        <is>
          <t>Kas dari kegiatan usaha (penjualan dikurangi bahan &amp; biaya)</t>
        </is>
      </c>
      <c r="B9" s="9">
        <f>SUMIFS($E$19:$E$38,$B$19:$B$38,"Pendapatan")+SUMIFS($E$19:$E$38,$B$19:$B$38,"Bahan &amp; barang")+SUMIFS($E$19:$E$38,$B$19:$B$38,"Biaya usaha")</f>
        <v/>
      </c>
    </row>
    <row r="10">
      <c r="A10" t="inlineStr">
        <is>
          <t>Kas untuk alat usaha</t>
        </is>
      </c>
      <c r="B10" s="9">
        <f>SUMIFS($E$19:$E$38,$B$19:$B$38,"Alat usaha")</f>
        <v/>
      </c>
    </row>
    <row r="11">
      <c r="A11" t="inlineStr">
        <is>
          <t>Kas dari/untuk pemilik &amp; pinjaman</t>
        </is>
      </c>
      <c r="B11" s="9">
        <f>SUMIFS($E$19:$E$38,$B$19:$B$38,"Pemilik &amp; pinjaman")</f>
        <v/>
      </c>
    </row>
    <row r="12">
      <c r="A12" t="inlineStr">
        <is>
          <t>Kas yang kategorinya tidak ada di daftar (harusnya Rp 0)</t>
        </is>
      </c>
      <c r="B12" s="9">
        <f>SUMIFS('Kas Harian'!$D:$D,'Kas Harian'!$A:$A,"&gt;="&amp;$B$5,'Kas Harian'!$A:$A,"&lt;"&amp;EDATE($B$5,1))-SUMIFS('Kas Harian'!$E:$E,'Kas Harian'!$A:$A,"&gt;="&amp;$B$5,'Kas Harian'!$A:$A,"&lt;"&amp;EDATE($B$5,1))-SUM(E19:E38)</f>
        <v/>
      </c>
    </row>
    <row r="13">
      <c r="A13" t="inlineStr">
        <is>
          <t>Kenaikan (penurunan) kas bulan ini</t>
        </is>
      </c>
      <c r="B13" s="9">
        <f>SUM(B9:B12)</f>
        <v/>
      </c>
    </row>
    <row r="14">
      <c r="A14" s="5" t="inlineStr">
        <is>
          <t>Saldo kas akhir bulan</t>
        </is>
      </c>
      <c r="B14" s="11">
        <f>B7+B13</f>
        <v/>
      </c>
    </row>
    <row r="16">
      <c r="A16" s="4" t="inlineStr">
        <is>
          <t>Saldo akhir bulan sama dengan kolom Saldo di Kas Harian pada transaksi terakhir bulan itu.</t>
        </is>
      </c>
    </row>
    <row r="18">
      <c r="A18" s="7" t="inlineStr">
        <is>
          <t>Rincian per kategori</t>
        </is>
      </c>
      <c r="B18" s="7" t="inlineStr">
        <is>
          <t>Kelompok</t>
        </is>
      </c>
      <c r="C18" s="7" t="inlineStr">
        <is>
          <t>Uang masuk</t>
        </is>
      </c>
      <c r="D18" s="7" t="inlineStr">
        <is>
          <t>Uang keluar</t>
        </is>
      </c>
      <c r="E18" s="7" t="inlineStr">
        <is>
          <t>Bersih (masuk - keluar)</t>
        </is>
      </c>
    </row>
    <row r="19">
      <c r="A19">
        <f>IF(Kategori!$A$2="","",Kategori!$A$2)</f>
        <v/>
      </c>
      <c r="B19">
        <f>IF(Kategori!$A$2="","",Kategori!$B$2)</f>
        <v/>
      </c>
      <c r="C19" s="9">
        <f>IF($A19="",0,SUMIFS('Kas Harian'!$D:$D,'Kas Harian'!$C:$C,$A19,'Kas Harian'!$A:$A,"&gt;="&amp;$B$5,'Kas Harian'!$A:$A,"&lt;"&amp;EDATE($B$5,1)))</f>
        <v/>
      </c>
      <c r="D19" s="9">
        <f>IF($A19="",0,SUMIFS('Kas Harian'!$E:$E,'Kas Harian'!$C:$C,$A19,'Kas Harian'!$A:$A,"&gt;="&amp;$B$5,'Kas Harian'!$A:$A,"&lt;"&amp;EDATE($B$5,1)))</f>
        <v/>
      </c>
      <c r="E19" s="9">
        <f>C19-D19</f>
        <v/>
      </c>
    </row>
    <row r="20">
      <c r="A20">
        <f>IF(Kategori!$A$3="","",Kategori!$A$3)</f>
        <v/>
      </c>
      <c r="B20">
        <f>IF(Kategori!$A$3="","",Kategori!$B$3)</f>
        <v/>
      </c>
      <c r="C20" s="9">
        <f>IF($A20="",0,SUMIFS('Kas Harian'!$D:$D,'Kas Harian'!$C:$C,$A20,'Kas Harian'!$A:$A,"&gt;="&amp;$B$5,'Kas Harian'!$A:$A,"&lt;"&amp;EDATE($B$5,1)))</f>
        <v/>
      </c>
      <c r="D20" s="9">
        <f>IF($A20="",0,SUMIFS('Kas Harian'!$E:$E,'Kas Harian'!$C:$C,$A20,'Kas Harian'!$A:$A,"&gt;="&amp;$B$5,'Kas Harian'!$A:$A,"&lt;"&amp;EDATE($B$5,1)))</f>
        <v/>
      </c>
      <c r="E20" s="9">
        <f>C20-D20</f>
        <v/>
      </c>
    </row>
    <row r="21">
      <c r="A21">
        <f>IF(Kategori!$A$4="","",Kategori!$A$4)</f>
        <v/>
      </c>
      <c r="B21">
        <f>IF(Kategori!$A$4="","",Kategori!$B$4)</f>
        <v/>
      </c>
      <c r="C21" s="9">
        <f>IF($A21="",0,SUMIFS('Kas Harian'!$D:$D,'Kas Harian'!$C:$C,$A21,'Kas Harian'!$A:$A,"&gt;="&amp;$B$5,'Kas Harian'!$A:$A,"&lt;"&amp;EDATE($B$5,1)))</f>
        <v/>
      </c>
      <c r="D21" s="9">
        <f>IF($A21="",0,SUMIFS('Kas Harian'!$E:$E,'Kas Harian'!$C:$C,$A21,'Kas Harian'!$A:$A,"&gt;="&amp;$B$5,'Kas Harian'!$A:$A,"&lt;"&amp;EDATE($B$5,1)))</f>
        <v/>
      </c>
      <c r="E21" s="9">
        <f>C21-D21</f>
        <v/>
      </c>
    </row>
    <row r="22">
      <c r="A22">
        <f>IF(Kategori!$A$5="","",Kategori!$A$5)</f>
        <v/>
      </c>
      <c r="B22">
        <f>IF(Kategori!$A$5="","",Kategori!$B$5)</f>
        <v/>
      </c>
      <c r="C22" s="9">
        <f>IF($A22="",0,SUMIFS('Kas Harian'!$D:$D,'Kas Harian'!$C:$C,$A22,'Kas Harian'!$A:$A,"&gt;="&amp;$B$5,'Kas Harian'!$A:$A,"&lt;"&amp;EDATE($B$5,1)))</f>
        <v/>
      </c>
      <c r="D22" s="9">
        <f>IF($A22="",0,SUMIFS('Kas Harian'!$E:$E,'Kas Harian'!$C:$C,$A22,'Kas Harian'!$A:$A,"&gt;="&amp;$B$5,'Kas Harian'!$A:$A,"&lt;"&amp;EDATE($B$5,1)))</f>
        <v/>
      </c>
      <c r="E22" s="9">
        <f>C22-D22</f>
        <v/>
      </c>
    </row>
    <row r="23">
      <c r="A23">
        <f>IF(Kategori!$A$6="","",Kategori!$A$6)</f>
        <v/>
      </c>
      <c r="B23">
        <f>IF(Kategori!$A$6="","",Kategori!$B$6)</f>
        <v/>
      </c>
      <c r="C23" s="9">
        <f>IF($A23="",0,SUMIFS('Kas Harian'!$D:$D,'Kas Harian'!$C:$C,$A23,'Kas Harian'!$A:$A,"&gt;="&amp;$B$5,'Kas Harian'!$A:$A,"&lt;"&amp;EDATE($B$5,1)))</f>
        <v/>
      </c>
      <c r="D23" s="9">
        <f>IF($A23="",0,SUMIFS('Kas Harian'!$E:$E,'Kas Harian'!$C:$C,$A23,'Kas Harian'!$A:$A,"&gt;="&amp;$B$5,'Kas Harian'!$A:$A,"&lt;"&amp;EDATE($B$5,1)))</f>
        <v/>
      </c>
      <c r="E23" s="9">
        <f>C23-D23</f>
        <v/>
      </c>
    </row>
    <row r="24">
      <c r="A24">
        <f>IF(Kategori!$A$7="","",Kategori!$A$7)</f>
        <v/>
      </c>
      <c r="B24">
        <f>IF(Kategori!$A$7="","",Kategori!$B$7)</f>
        <v/>
      </c>
      <c r="C24" s="9">
        <f>IF($A24="",0,SUMIFS('Kas Harian'!$D:$D,'Kas Harian'!$C:$C,$A24,'Kas Harian'!$A:$A,"&gt;="&amp;$B$5,'Kas Harian'!$A:$A,"&lt;"&amp;EDATE($B$5,1)))</f>
        <v/>
      </c>
      <c r="D24" s="9">
        <f>IF($A24="",0,SUMIFS('Kas Harian'!$E:$E,'Kas Harian'!$C:$C,$A24,'Kas Harian'!$A:$A,"&gt;="&amp;$B$5,'Kas Harian'!$A:$A,"&lt;"&amp;EDATE($B$5,1)))</f>
        <v/>
      </c>
      <c r="E24" s="9">
        <f>C24-D24</f>
        <v/>
      </c>
    </row>
    <row r="25">
      <c r="A25">
        <f>IF(Kategori!$A$8="","",Kategori!$A$8)</f>
        <v/>
      </c>
      <c r="B25">
        <f>IF(Kategori!$A$8="","",Kategori!$B$8)</f>
        <v/>
      </c>
      <c r="C25" s="9">
        <f>IF($A25="",0,SUMIFS('Kas Harian'!$D:$D,'Kas Harian'!$C:$C,$A25,'Kas Harian'!$A:$A,"&gt;="&amp;$B$5,'Kas Harian'!$A:$A,"&lt;"&amp;EDATE($B$5,1)))</f>
        <v/>
      </c>
      <c r="D25" s="9">
        <f>IF($A25="",0,SUMIFS('Kas Harian'!$E:$E,'Kas Harian'!$C:$C,$A25,'Kas Harian'!$A:$A,"&gt;="&amp;$B$5,'Kas Harian'!$A:$A,"&lt;"&amp;EDATE($B$5,1)))</f>
        <v/>
      </c>
      <c r="E25" s="9">
        <f>C25-D25</f>
        <v/>
      </c>
    </row>
    <row r="26">
      <c r="A26">
        <f>IF(Kategori!$A$9="","",Kategori!$A$9)</f>
        <v/>
      </c>
      <c r="B26">
        <f>IF(Kategori!$A$9="","",Kategori!$B$9)</f>
        <v/>
      </c>
      <c r="C26" s="9">
        <f>IF($A26="",0,SUMIFS('Kas Harian'!$D:$D,'Kas Harian'!$C:$C,$A26,'Kas Harian'!$A:$A,"&gt;="&amp;$B$5,'Kas Harian'!$A:$A,"&lt;"&amp;EDATE($B$5,1)))</f>
        <v/>
      </c>
      <c r="D26" s="9">
        <f>IF($A26="",0,SUMIFS('Kas Harian'!$E:$E,'Kas Harian'!$C:$C,$A26,'Kas Harian'!$A:$A,"&gt;="&amp;$B$5,'Kas Harian'!$A:$A,"&lt;"&amp;EDATE($B$5,1)))</f>
        <v/>
      </c>
      <c r="E26" s="9">
        <f>C26-D26</f>
        <v/>
      </c>
    </row>
    <row r="27">
      <c r="A27">
        <f>IF(Kategori!$A$10="","",Kategori!$A$10)</f>
        <v/>
      </c>
      <c r="B27">
        <f>IF(Kategori!$A$10="","",Kategori!$B$10)</f>
        <v/>
      </c>
      <c r="C27" s="9">
        <f>IF($A27="",0,SUMIFS('Kas Harian'!$D:$D,'Kas Harian'!$C:$C,$A27,'Kas Harian'!$A:$A,"&gt;="&amp;$B$5,'Kas Harian'!$A:$A,"&lt;"&amp;EDATE($B$5,1)))</f>
        <v/>
      </c>
      <c r="D27" s="9">
        <f>IF($A27="",0,SUMIFS('Kas Harian'!$E:$E,'Kas Harian'!$C:$C,$A27,'Kas Harian'!$A:$A,"&gt;="&amp;$B$5,'Kas Harian'!$A:$A,"&lt;"&amp;EDATE($B$5,1)))</f>
        <v/>
      </c>
      <c r="E27" s="9">
        <f>C27-D27</f>
        <v/>
      </c>
    </row>
    <row r="28">
      <c r="A28">
        <f>IF(Kategori!$A$11="","",Kategori!$A$11)</f>
        <v/>
      </c>
      <c r="B28">
        <f>IF(Kategori!$A$11="","",Kategori!$B$11)</f>
        <v/>
      </c>
      <c r="C28" s="9">
        <f>IF($A28="",0,SUMIFS('Kas Harian'!$D:$D,'Kas Harian'!$C:$C,$A28,'Kas Harian'!$A:$A,"&gt;="&amp;$B$5,'Kas Harian'!$A:$A,"&lt;"&amp;EDATE($B$5,1)))</f>
        <v/>
      </c>
      <c r="D28" s="9">
        <f>IF($A28="",0,SUMIFS('Kas Harian'!$E:$E,'Kas Harian'!$C:$C,$A28,'Kas Harian'!$A:$A,"&gt;="&amp;$B$5,'Kas Harian'!$A:$A,"&lt;"&amp;EDATE($B$5,1)))</f>
        <v/>
      </c>
      <c r="E28" s="9">
        <f>C28-D28</f>
        <v/>
      </c>
    </row>
    <row r="29">
      <c r="A29">
        <f>IF(Kategori!$A$12="","",Kategori!$A$12)</f>
        <v/>
      </c>
      <c r="B29">
        <f>IF(Kategori!$A$12="","",Kategori!$B$12)</f>
        <v/>
      </c>
      <c r="C29" s="9">
        <f>IF($A29="",0,SUMIFS('Kas Harian'!$D:$D,'Kas Harian'!$C:$C,$A29,'Kas Harian'!$A:$A,"&gt;="&amp;$B$5,'Kas Harian'!$A:$A,"&lt;"&amp;EDATE($B$5,1)))</f>
        <v/>
      </c>
      <c r="D29" s="9">
        <f>IF($A29="",0,SUMIFS('Kas Harian'!$E:$E,'Kas Harian'!$C:$C,$A29,'Kas Harian'!$A:$A,"&gt;="&amp;$B$5,'Kas Harian'!$A:$A,"&lt;"&amp;EDATE($B$5,1)))</f>
        <v/>
      </c>
      <c r="E29" s="9">
        <f>C29-D29</f>
        <v/>
      </c>
    </row>
    <row r="30">
      <c r="A30">
        <f>IF(Kategori!$A$13="","",Kategori!$A$13)</f>
        <v/>
      </c>
      <c r="B30">
        <f>IF(Kategori!$A$13="","",Kategori!$B$13)</f>
        <v/>
      </c>
      <c r="C30" s="9">
        <f>IF($A30="",0,SUMIFS('Kas Harian'!$D:$D,'Kas Harian'!$C:$C,$A30,'Kas Harian'!$A:$A,"&gt;="&amp;$B$5,'Kas Harian'!$A:$A,"&lt;"&amp;EDATE($B$5,1)))</f>
        <v/>
      </c>
      <c r="D30" s="9">
        <f>IF($A30="",0,SUMIFS('Kas Harian'!$E:$E,'Kas Harian'!$C:$C,$A30,'Kas Harian'!$A:$A,"&gt;="&amp;$B$5,'Kas Harian'!$A:$A,"&lt;"&amp;EDATE($B$5,1)))</f>
        <v/>
      </c>
      <c r="E30" s="9">
        <f>C30-D30</f>
        <v/>
      </c>
    </row>
    <row r="31">
      <c r="A31">
        <f>IF(Kategori!$A$14="","",Kategori!$A$14)</f>
        <v/>
      </c>
      <c r="B31">
        <f>IF(Kategori!$A$14="","",Kategori!$B$14)</f>
        <v/>
      </c>
      <c r="C31" s="9">
        <f>IF($A31="",0,SUMIFS('Kas Harian'!$D:$D,'Kas Harian'!$C:$C,$A31,'Kas Harian'!$A:$A,"&gt;="&amp;$B$5,'Kas Harian'!$A:$A,"&lt;"&amp;EDATE($B$5,1)))</f>
        <v/>
      </c>
      <c r="D31" s="9">
        <f>IF($A31="",0,SUMIFS('Kas Harian'!$E:$E,'Kas Harian'!$C:$C,$A31,'Kas Harian'!$A:$A,"&gt;="&amp;$B$5,'Kas Harian'!$A:$A,"&lt;"&amp;EDATE($B$5,1)))</f>
        <v/>
      </c>
      <c r="E31" s="9">
        <f>C31-D31</f>
        <v/>
      </c>
    </row>
    <row r="32">
      <c r="A32">
        <f>IF(Kategori!$A$15="","",Kategori!$A$15)</f>
        <v/>
      </c>
      <c r="B32">
        <f>IF(Kategori!$A$15="","",Kategori!$B$15)</f>
        <v/>
      </c>
      <c r="C32" s="9">
        <f>IF($A32="",0,SUMIFS('Kas Harian'!$D:$D,'Kas Harian'!$C:$C,$A32,'Kas Harian'!$A:$A,"&gt;="&amp;$B$5,'Kas Harian'!$A:$A,"&lt;"&amp;EDATE($B$5,1)))</f>
        <v/>
      </c>
      <c r="D32" s="9">
        <f>IF($A32="",0,SUMIFS('Kas Harian'!$E:$E,'Kas Harian'!$C:$C,$A32,'Kas Harian'!$A:$A,"&gt;="&amp;$B$5,'Kas Harian'!$A:$A,"&lt;"&amp;EDATE($B$5,1)))</f>
        <v/>
      </c>
      <c r="E32" s="9">
        <f>C32-D32</f>
        <v/>
      </c>
    </row>
    <row r="33">
      <c r="A33">
        <f>IF(Kategori!$A$16="","",Kategori!$A$16)</f>
        <v/>
      </c>
      <c r="B33">
        <f>IF(Kategori!$A$16="","",Kategori!$B$16)</f>
        <v/>
      </c>
      <c r="C33" s="9">
        <f>IF($A33="",0,SUMIFS('Kas Harian'!$D:$D,'Kas Harian'!$C:$C,$A33,'Kas Harian'!$A:$A,"&gt;="&amp;$B$5,'Kas Harian'!$A:$A,"&lt;"&amp;EDATE($B$5,1)))</f>
        <v/>
      </c>
      <c r="D33" s="9">
        <f>IF($A33="",0,SUMIFS('Kas Harian'!$E:$E,'Kas Harian'!$C:$C,$A33,'Kas Harian'!$A:$A,"&gt;="&amp;$B$5,'Kas Harian'!$A:$A,"&lt;"&amp;EDATE($B$5,1)))</f>
        <v/>
      </c>
      <c r="E33" s="9">
        <f>C33-D33</f>
        <v/>
      </c>
    </row>
    <row r="34">
      <c r="A34">
        <f>IF(Kategori!$A$17="","",Kategori!$A$17)</f>
        <v/>
      </c>
      <c r="B34">
        <f>IF(Kategori!$A$17="","",Kategori!$B$17)</f>
        <v/>
      </c>
      <c r="C34" s="9">
        <f>IF($A34="",0,SUMIFS('Kas Harian'!$D:$D,'Kas Harian'!$C:$C,$A34,'Kas Harian'!$A:$A,"&gt;="&amp;$B$5,'Kas Harian'!$A:$A,"&lt;"&amp;EDATE($B$5,1)))</f>
        <v/>
      </c>
      <c r="D34" s="9">
        <f>IF($A34="",0,SUMIFS('Kas Harian'!$E:$E,'Kas Harian'!$C:$C,$A34,'Kas Harian'!$A:$A,"&gt;="&amp;$B$5,'Kas Harian'!$A:$A,"&lt;"&amp;EDATE($B$5,1)))</f>
        <v/>
      </c>
      <c r="E34" s="9">
        <f>C34-D34</f>
        <v/>
      </c>
    </row>
    <row r="35">
      <c r="A35">
        <f>IF(Kategori!$A$18="","",Kategori!$A$18)</f>
        <v/>
      </c>
      <c r="B35">
        <f>IF(Kategori!$A$18="","",Kategori!$B$18)</f>
        <v/>
      </c>
      <c r="C35" s="9">
        <f>IF($A35="",0,SUMIFS('Kas Harian'!$D:$D,'Kas Harian'!$C:$C,$A35,'Kas Harian'!$A:$A,"&gt;="&amp;$B$5,'Kas Harian'!$A:$A,"&lt;"&amp;EDATE($B$5,1)))</f>
        <v/>
      </c>
      <c r="D35" s="9">
        <f>IF($A35="",0,SUMIFS('Kas Harian'!$E:$E,'Kas Harian'!$C:$C,$A35,'Kas Harian'!$A:$A,"&gt;="&amp;$B$5,'Kas Harian'!$A:$A,"&lt;"&amp;EDATE($B$5,1)))</f>
        <v/>
      </c>
      <c r="E35" s="9">
        <f>C35-D35</f>
        <v/>
      </c>
    </row>
    <row r="36">
      <c r="A36">
        <f>IF(Kategori!$A$19="","",Kategori!$A$19)</f>
        <v/>
      </c>
      <c r="B36">
        <f>IF(Kategori!$A$19="","",Kategori!$B$19)</f>
        <v/>
      </c>
      <c r="C36" s="9">
        <f>IF($A36="",0,SUMIFS('Kas Harian'!$D:$D,'Kas Harian'!$C:$C,$A36,'Kas Harian'!$A:$A,"&gt;="&amp;$B$5,'Kas Harian'!$A:$A,"&lt;"&amp;EDATE($B$5,1)))</f>
        <v/>
      </c>
      <c r="D36" s="9">
        <f>IF($A36="",0,SUMIFS('Kas Harian'!$E:$E,'Kas Harian'!$C:$C,$A36,'Kas Harian'!$A:$A,"&gt;="&amp;$B$5,'Kas Harian'!$A:$A,"&lt;"&amp;EDATE($B$5,1)))</f>
        <v/>
      </c>
      <c r="E36" s="9">
        <f>C36-D36</f>
        <v/>
      </c>
    </row>
    <row r="37">
      <c r="A37">
        <f>IF(Kategori!$A$20="","",Kategori!$A$20)</f>
        <v/>
      </c>
      <c r="B37">
        <f>IF(Kategori!$A$20="","",Kategori!$B$20)</f>
        <v/>
      </c>
      <c r="C37" s="9">
        <f>IF($A37="",0,SUMIFS('Kas Harian'!$D:$D,'Kas Harian'!$C:$C,$A37,'Kas Harian'!$A:$A,"&gt;="&amp;$B$5,'Kas Harian'!$A:$A,"&lt;"&amp;EDATE($B$5,1)))</f>
        <v/>
      </c>
      <c r="D37" s="9">
        <f>IF($A37="",0,SUMIFS('Kas Harian'!$E:$E,'Kas Harian'!$C:$C,$A37,'Kas Harian'!$A:$A,"&gt;="&amp;$B$5,'Kas Harian'!$A:$A,"&lt;"&amp;EDATE($B$5,1)))</f>
        <v/>
      </c>
      <c r="E37" s="9">
        <f>C37-D37</f>
        <v/>
      </c>
    </row>
    <row r="38">
      <c r="A38">
        <f>IF(Kategori!$A$21="","",Kategori!$A$21)</f>
        <v/>
      </c>
      <c r="B38">
        <f>IF(Kategori!$A$21="","",Kategori!$B$21)</f>
        <v/>
      </c>
      <c r="C38" s="9">
        <f>IF($A38="",0,SUMIFS('Kas Harian'!$D:$D,'Kas Harian'!$C:$C,$A38,'Kas Harian'!$A:$A,"&gt;="&amp;$B$5,'Kas Harian'!$A:$A,"&lt;"&amp;EDATE($B$5,1)))</f>
        <v/>
      </c>
      <c r="D38" s="9">
        <f>IF($A38="",0,SUMIFS('Kas Harian'!$E:$E,'Kas Harian'!$C:$C,$A38,'Kas Harian'!$A:$A,"&gt;="&amp;$B$5,'Kas Harian'!$A:$A,"&lt;"&amp;EDATE($B$5,1)))</f>
        <v/>
      </c>
      <c r="E38" s="9">
        <f>C38-D38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80" customWidth="1" min="3" max="3"/>
  </cols>
  <sheetData>
    <row r="1">
      <c r="A1" s="7" t="inlineStr">
        <is>
          <t>Kategori</t>
        </is>
      </c>
      <c r="B1" s="7" t="inlineStr">
        <is>
          <t>Kelompok</t>
        </is>
      </c>
      <c r="C1" s="7" t="inlineStr">
        <is>
          <t>Penjelasan</t>
        </is>
      </c>
    </row>
    <row r="2">
      <c r="A2" s="13" t="inlineStr">
        <is>
          <t>Penjualan</t>
        </is>
      </c>
      <c r="B2" s="13" t="inlineStr">
        <is>
          <t>Pendapatan</t>
        </is>
      </c>
      <c r="C2" s="3" t="inlineStr">
        <is>
          <t>Uang dari penjualan barang atau jasa.</t>
        </is>
      </c>
    </row>
    <row r="3">
      <c r="A3" s="13" t="inlineStr">
        <is>
          <t>Pendapatan lain</t>
        </is>
      </c>
      <c r="B3" s="13" t="inlineStr">
        <is>
          <t>Pendapatan</t>
        </is>
      </c>
      <c r="C3" s="3" t="inlineStr">
        <is>
          <t>Pemasukan usaha di luar penjualan, mis. komisi.</t>
        </is>
      </c>
    </row>
    <row r="4">
      <c r="A4" s="13" t="inlineStr">
        <is>
          <t>Bahan &amp; barang dagangan</t>
        </is>
      </c>
      <c r="B4" s="13" t="inlineStr">
        <is>
          <t>Bahan &amp; barang</t>
        </is>
      </c>
      <c r="C4" s="3" t="inlineStr">
        <is>
          <t>Bahan baku, kemasan, atau barang yang dijual lagi.</t>
        </is>
      </c>
    </row>
    <row r="5">
      <c r="A5" s="13" t="inlineStr">
        <is>
          <t>Gaji &amp; upah</t>
        </is>
      </c>
      <c r="B5" s="13" t="inlineStr">
        <is>
          <t>Biaya usaha</t>
        </is>
      </c>
      <c r="C5" s="3" t="inlineStr">
        <is>
          <t>Gaji karyawan, upah harian, bonus.</t>
        </is>
      </c>
    </row>
    <row r="6">
      <c r="A6" s="13" t="inlineStr">
        <is>
          <t>Sewa tempat</t>
        </is>
      </c>
      <c r="B6" s="13" t="inlineStr">
        <is>
          <t>Biaya usaha</t>
        </is>
      </c>
      <c r="C6" s="3" t="inlineStr">
        <is>
          <t>Sewa kios, ruko, atau lapak.</t>
        </is>
      </c>
    </row>
    <row r="7">
      <c r="A7" s="13" t="inlineStr">
        <is>
          <t>Listrik, air &amp; internet</t>
        </is>
      </c>
      <c r="B7" s="13" t="inlineStr">
        <is>
          <t>Biaya usaha</t>
        </is>
      </c>
      <c r="C7" s="3" t="inlineStr">
        <is>
          <t>Tagihan rutin tempat usaha.</t>
        </is>
      </c>
    </row>
    <row r="8">
      <c r="A8" s="13" t="inlineStr">
        <is>
          <t>Transportasi &amp; pengiriman</t>
        </is>
      </c>
      <c r="B8" s="13" t="inlineStr">
        <is>
          <t>Biaya usaha</t>
        </is>
      </c>
      <c r="C8" s="3" t="inlineStr">
        <is>
          <t>Bensin, ongkos kirim, ojek.</t>
        </is>
      </c>
    </row>
    <row r="9">
      <c r="A9" s="13" t="inlineStr">
        <is>
          <t>Pemasaran &amp; promosi</t>
        </is>
      </c>
      <c r="B9" s="13" t="inlineStr">
        <is>
          <t>Biaya usaha</t>
        </is>
      </c>
      <c r="C9" s="3" t="inlineStr">
        <is>
          <t>Iklan, brosur, biaya marketplace.</t>
        </is>
      </c>
    </row>
    <row r="10">
      <c r="A10" s="13" t="inlineStr">
        <is>
          <t>Biaya lain-lain</t>
        </is>
      </c>
      <c r="B10" s="13" t="inlineStr">
        <is>
          <t>Biaya usaha</t>
        </is>
      </c>
      <c r="C10" s="3" t="inlineStr">
        <is>
          <t>Biaya usaha lain, termasuk bunga pinjaman.</t>
        </is>
      </c>
    </row>
    <row r="11">
      <c r="A11" s="13" t="inlineStr">
        <is>
          <t>Pembelian alat usaha</t>
        </is>
      </c>
      <c r="B11" s="13" t="inlineStr">
        <is>
          <t>Alat usaha</t>
        </is>
      </c>
      <c r="C11" s="3" t="inlineStr">
        <is>
          <t>Barang yang dipakai bertahun-tahun, mis. kompor, etalase, mesin. Tidak masuk Laba Rugi bulan ini; tetap tercatat di Arus Kas.</t>
        </is>
      </c>
    </row>
    <row r="12">
      <c r="A12" s="13" t="inlineStr">
        <is>
          <t>Modal dari pemilik</t>
        </is>
      </c>
      <c r="B12" s="13" t="inlineStr">
        <is>
          <t>Pemilik &amp; pinjaman</t>
        </is>
      </c>
      <c r="C12" s="3" t="inlineStr">
        <is>
          <t>Uang pribadi pemilik yang dimasukkan ke usaha.</t>
        </is>
      </c>
    </row>
    <row r="13">
      <c r="A13" s="13" t="inlineStr">
        <is>
          <t>Pengambilan pemilik</t>
        </is>
      </c>
      <c r="B13" s="13" t="inlineStr">
        <is>
          <t>Pemilik &amp; pinjaman</t>
        </is>
      </c>
      <c r="C13" s="3" t="inlineStr">
        <is>
          <t>Uang usaha yang diambil untuk keperluan pribadi. Bukan biaya usaha.</t>
        </is>
      </c>
    </row>
    <row r="14">
      <c r="A14" s="13" t="inlineStr">
        <is>
          <t>Pinjaman diterima</t>
        </is>
      </c>
      <c r="B14" s="13" t="inlineStr">
        <is>
          <t>Pemilik &amp; pinjaman</t>
        </is>
      </c>
      <c r="C14" s="3" t="inlineStr">
        <is>
          <t>Uang pinjaman dari bank, koperasi, atau orang lain.</t>
        </is>
      </c>
    </row>
    <row r="15">
      <c r="A15" s="13" t="inlineStr">
        <is>
          <t>Cicilan pokok pinjaman</t>
        </is>
      </c>
      <c r="B15" s="13" t="inlineStr">
        <is>
          <t>Pemilik &amp; pinjaman</t>
        </is>
      </c>
      <c r="C15" s="3" t="inlineStr">
        <is>
          <t>Bagian cicilan yang mengurangi utang. Bunganya catat di Biaya lain-lain.</t>
        </is>
      </c>
    </row>
    <row r="16">
      <c r="A16" s="13" t="n"/>
      <c r="B16" s="13" t="n"/>
      <c r="C16" s="3" t="n"/>
    </row>
    <row r="17">
      <c r="A17" s="13" t="n"/>
      <c r="B17" s="13" t="n"/>
      <c r="C17" s="3" t="n"/>
    </row>
    <row r="18">
      <c r="A18" s="13" t="n"/>
      <c r="B18" s="13" t="n"/>
      <c r="C18" s="3" t="n"/>
    </row>
    <row r="19">
      <c r="A19" s="13" t="n"/>
      <c r="B19" s="13" t="n"/>
      <c r="C19" s="3" t="n"/>
    </row>
    <row r="20">
      <c r="A20" s="13" t="n"/>
      <c r="B20" s="13" t="n"/>
      <c r="C20" s="3" t="n"/>
    </row>
    <row r="21">
      <c r="A21" s="13" t="n"/>
      <c r="B21" s="13" t="n"/>
      <c r="C21" s="3" t="n"/>
    </row>
  </sheetData>
  <dataValidations count="1">
    <dataValidation sqref="B2:B21" showDropDown="0" showInputMessage="0" showErrorMessage="1" allowBlank="1" type="list">
      <formula1>"Pendapatan,Bahan &amp; barang,Biaya usaha,Alat usaha,Pemilik &amp; pinjaman"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Budgetku</dc:creator>
  <dc:title>Template Laporan Keuangan UMKM</dc:title>
  <dcterms:created xsi:type="dcterms:W3CDTF">2026-10-05T00:00:00Z</dcterms:created>
  <dcterms:modified xsi:type="dcterms:W3CDTF">2026-10-05T00:00:00Z</dcterms:modified>
  <cp:lastModifiedBy>Budgetku</cp:lastModifiedBy>
</cp:coreProperties>
</file>